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mayerp\OneDrive - Webasto Group\Skrivebord\Excel filer\EXCEL-filer\Systemfiler\2024\"/>
    </mc:Choice>
  </mc:AlternateContent>
  <xr:revisionPtr revIDLastSave="0" documentId="13_ncr:1_{DC21DE57-A962-4A74-83F6-5E44C3B1ECCE}" xr6:coauthVersionLast="47" xr6:coauthVersionMax="47" xr10:uidLastSave="{00000000-0000-0000-0000-000000000000}"/>
  <bookViews>
    <workbookView xWindow="2235" yWindow="165" windowWidth="25215" windowHeight="15495" tabRatio="955" xr2:uid="{00000000-000D-0000-FFFF-FFFF00000000}"/>
  </bookViews>
  <sheets>
    <sheet name="Tilbudsark" sheetId="15" r:id="rId1"/>
    <sheet name="Ark1" sheetId="16" state="hidden" r:id="rId2"/>
    <sheet name="rullelister" sheetId="4" state="hidden" r:id="rId3"/>
  </sheets>
  <definedNames>
    <definedName name="_xlnm._FilterDatabase" localSheetId="1" hidden="1">'Ark1'!$A$1:$F$3283</definedName>
    <definedName name="SAPCrosstab1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15" l="1"/>
  <c r="G12" i="15" s="1"/>
  <c r="H28" i="15"/>
  <c r="G23" i="15"/>
  <c r="D8" i="15" l="1"/>
  <c r="G8" i="15" s="1"/>
  <c r="D13" i="15"/>
  <c r="G13" i="15" s="1"/>
  <c r="D7" i="15"/>
  <c r="G7" i="15" s="1"/>
  <c r="D11" i="15"/>
  <c r="G11" i="15" s="1"/>
  <c r="D9" i="15"/>
  <c r="G9" i="15" s="1"/>
  <c r="C16" i="15"/>
  <c r="C8" i="15"/>
  <c r="D14" i="15"/>
  <c r="G14" i="15" s="1"/>
  <c r="C14" i="15"/>
  <c r="D20" i="15"/>
  <c r="G20" i="15" s="1"/>
  <c r="D6" i="15"/>
  <c r="G6" i="15" s="1"/>
  <c r="C13" i="15"/>
  <c r="D19" i="15"/>
  <c r="G19" i="15" s="1"/>
  <c r="C20" i="15"/>
  <c r="C12" i="15"/>
  <c r="D18" i="15"/>
  <c r="G18" i="15" s="1"/>
  <c r="D10" i="15"/>
  <c r="G10" i="15" s="1"/>
  <c r="C15" i="15"/>
  <c r="C7" i="15"/>
  <c r="C19" i="15"/>
  <c r="C11" i="15"/>
  <c r="D17" i="15"/>
  <c r="G17" i="15" s="1"/>
  <c r="C18" i="15"/>
  <c r="C10" i="15"/>
  <c r="D16" i="15"/>
  <c r="G16" i="15" s="1"/>
  <c r="C17" i="15"/>
  <c r="C9" i="15"/>
  <c r="D15" i="15"/>
  <c r="G15" i="15" s="1"/>
  <c r="C6" i="15"/>
  <c r="G21" i="15" l="1"/>
  <c r="G28" i="15" s="1"/>
  <c r="G29" i="15" l="1"/>
  <c r="G26" i="15"/>
  <c r="G30" i="15" l="1"/>
  <c r="G32" i="15" s="1"/>
</calcChain>
</file>

<file path=xl/sharedStrings.xml><?xml version="1.0" encoding="utf-8"?>
<sst xmlns="http://schemas.openxmlformats.org/spreadsheetml/2006/main" count="6760" uniqueCount="6560">
  <si>
    <t>Kunde nr / firma:</t>
  </si>
  <si>
    <t>Avdeling:</t>
  </si>
  <si>
    <t>Kontaktnavn:</t>
  </si>
  <si>
    <t>Telefon:</t>
  </si>
  <si>
    <t>Ref. på ordre:</t>
  </si>
  <si>
    <t>linje</t>
  </si>
  <si>
    <t>Artikkel nr</t>
  </si>
  <si>
    <t>Tekst</t>
  </si>
  <si>
    <t>Anbefalt veil utsalgspris</t>
  </si>
  <si>
    <t>Antall</t>
  </si>
  <si>
    <t>Rabatt</t>
  </si>
  <si>
    <t>Pris tot</t>
  </si>
  <si>
    <t>Merknad</t>
  </si>
  <si>
    <t>x</t>
  </si>
  <si>
    <t xml:space="preserve"> SUM deler eks mva</t>
  </si>
  <si>
    <t xml:space="preserve"> timepris</t>
  </si>
  <si>
    <t>Arbeid</t>
  </si>
  <si>
    <r>
      <rPr>
        <b/>
        <sz val="11"/>
        <color theme="1"/>
        <rFont val="Arial"/>
        <family val="2"/>
      </rPr>
      <t>Arbeid</t>
    </r>
    <r>
      <rPr>
        <sz val="11"/>
        <color theme="1"/>
        <rFont val="Arial"/>
        <family val="2"/>
      </rPr>
      <t xml:space="preserve"> eks mva</t>
    </r>
  </si>
  <si>
    <t>SUM arbeid og deler eks mva</t>
  </si>
  <si>
    <r>
      <t xml:space="preserve">Frakt deler </t>
    </r>
    <r>
      <rPr>
        <sz val="8"/>
        <color theme="1"/>
        <rFont val="Arial"/>
        <family val="2"/>
      </rPr>
      <t>fraktfritt over kr 15 000.-</t>
    </r>
  </si>
  <si>
    <r>
      <t xml:space="preserve">SOF </t>
    </r>
    <r>
      <rPr>
        <sz val="8"/>
        <color theme="1"/>
        <rFont val="Arial"/>
        <family val="2"/>
      </rPr>
      <t>Småordregebyr under kr 550.-</t>
    </r>
  </si>
  <si>
    <r>
      <rPr>
        <b/>
        <sz val="11"/>
        <color theme="1"/>
        <rFont val="Arial"/>
        <family val="2"/>
      </rPr>
      <t>MVA</t>
    </r>
    <r>
      <rPr>
        <sz val="11"/>
        <color theme="1"/>
        <rFont val="Arial"/>
        <family val="2"/>
      </rPr>
      <t xml:space="preserve"> %</t>
    </r>
  </si>
  <si>
    <t>Sum Arbeid og deler totalt inkl mva</t>
  </si>
  <si>
    <t>JA</t>
  </si>
  <si>
    <t>NEJ</t>
  </si>
  <si>
    <t>EUR</t>
  </si>
  <si>
    <t>DKK</t>
  </si>
  <si>
    <t>NOK</t>
  </si>
  <si>
    <t>SEK</t>
  </si>
  <si>
    <t>GBP</t>
  </si>
  <si>
    <t>71 Special Onroad Vehicles</t>
  </si>
  <si>
    <t>72 Car</t>
  </si>
  <si>
    <t>73 Bus</t>
  </si>
  <si>
    <t>74 Truck</t>
  </si>
  <si>
    <t>75 Marine</t>
  </si>
  <si>
    <t>76 Recreational Vehicles</t>
  </si>
  <si>
    <t>77 Off Highway</t>
  </si>
  <si>
    <t>78 Rail</t>
  </si>
  <si>
    <t>79 Defense</t>
  </si>
  <si>
    <t>80 Charging</t>
  </si>
  <si>
    <t>AC reservedele</t>
  </si>
  <si>
    <t>Air Top</t>
  </si>
  <si>
    <t>Aircon</t>
  </si>
  <si>
    <t>Betjeninger</t>
  </si>
  <si>
    <t>Bluecool Webast</t>
  </si>
  <si>
    <t>Charging</t>
  </si>
  <si>
    <t>Dräger tester</t>
  </si>
  <si>
    <t>Dräger tilbehør</t>
  </si>
  <si>
    <t>Duel Top Web</t>
  </si>
  <si>
    <t>eThermo Top</t>
  </si>
  <si>
    <t>Isotherm</t>
  </si>
  <si>
    <t>Kølebokse</t>
  </si>
  <si>
    <t>Marine 38%</t>
  </si>
  <si>
    <t>Militær</t>
  </si>
  <si>
    <t>Mont.kit</t>
  </si>
  <si>
    <t>Opgrad. kit</t>
  </si>
  <si>
    <t>Reservedele Web</t>
  </si>
  <si>
    <t>Soltag + reser</t>
  </si>
  <si>
    <t>Sommer_2019</t>
  </si>
  <si>
    <t>Sph. reservedel</t>
  </si>
  <si>
    <t>Sph. varmere</t>
  </si>
  <si>
    <t>Taletidskort</t>
  </si>
  <si>
    <t>Thermo HD</t>
  </si>
  <si>
    <t>Thermo top</t>
  </si>
  <si>
    <t>Værktøj + test</t>
  </si>
  <si>
    <t>Vandstat.dele</t>
  </si>
  <si>
    <t>Vandstationer</t>
  </si>
  <si>
    <t>Varmvandsbeh.</t>
  </si>
  <si>
    <t>Vinter_2019</t>
  </si>
  <si>
    <t>Whisper Power rabat A</t>
  </si>
  <si>
    <t>Whisper Power rabat B</t>
  </si>
  <si>
    <t>Whisper Power rabat C</t>
  </si>
  <si>
    <t>Whisper Power rabat D</t>
  </si>
  <si>
    <t>Webasto Thermo &amp; Comfort</t>
  </si>
  <si>
    <t>Webasto Thermo &amp; Comfort Italy S.r.l.</t>
  </si>
  <si>
    <t>Webasto Thermo &amp; Comfort Benelux B.V.</t>
  </si>
  <si>
    <t>Whisper Power BV</t>
  </si>
  <si>
    <t>Dräger</t>
  </si>
  <si>
    <t>Indel Webasto Marine</t>
  </si>
  <si>
    <t>Oy Kaha, Finland</t>
  </si>
  <si>
    <t>KG Knutsson AB</t>
  </si>
  <si>
    <t>Vogtmann + Herold</t>
  </si>
  <si>
    <t>KGK, Tallin</t>
  </si>
  <si>
    <t>Kane Internatonal, UK</t>
  </si>
  <si>
    <t>Karnag AB</t>
  </si>
  <si>
    <t>9040223E</t>
  </si>
  <si>
    <t>Artikkel nummer</t>
  </si>
  <si>
    <t>Material Tekst</t>
  </si>
  <si>
    <t>Anbef. Veil utsalg eks mva</t>
  </si>
  <si>
    <t>Oppdatert 3/1-24</t>
  </si>
  <si>
    <t>Alternativt artikkel</t>
  </si>
  <si>
    <t>Water hose ø18/24,5 mm TT- Evo</t>
  </si>
  <si>
    <t>DISTRIBUTOR 80x80x80</t>
  </si>
  <si>
    <t>FLACHSICHERUNG 5A (HELLBRAUN)</t>
  </si>
  <si>
    <t>FLACHSICHERUNG 7,5A (BRA UN)</t>
  </si>
  <si>
    <t>FLACHSICHERUNG 25A WEISS /TRANSPARENT</t>
  </si>
  <si>
    <t>SP BAG MOTOR 12 V DBW2016 ..</t>
  </si>
  <si>
    <t>AIR OUTLET 55 45DEGR.</t>
  </si>
  <si>
    <t>AIR OUTLET 80 45DEGR.</t>
  </si>
  <si>
    <t>SP TEMPERATUR FUSE</t>
  </si>
  <si>
    <t>BAG SWITCH, KPL. 24V</t>
  </si>
  <si>
    <t>9032550A</t>
  </si>
  <si>
    <t>SP FLAME DETECTOR HL18</t>
  </si>
  <si>
    <t>1300364B</t>
  </si>
  <si>
    <t>SP BURNER ASSY AT3500/5000 D 12V</t>
  </si>
  <si>
    <t>1300368E</t>
  </si>
  <si>
    <t>KIT VW GOLFIV/BORA PD TT-E/-C</t>
  </si>
  <si>
    <t>1300382B</t>
  </si>
  <si>
    <t>SP BURNER ASSY AT3500/5000 D 24V</t>
  </si>
  <si>
    <t>1300541E</t>
  </si>
  <si>
    <t>UGK CHRYSLER VOYAGER 2.5/2,8 CRD TT-Z</t>
  </si>
  <si>
    <t>1301381C</t>
  </si>
  <si>
    <t>UGK KIA SORENTO TT-Z D</t>
  </si>
  <si>
    <t>1301851E</t>
  </si>
  <si>
    <t>ARK PSA/FIAT 807/C8/Ulysse TT-Z</t>
  </si>
  <si>
    <t>1302772B</t>
  </si>
  <si>
    <t>SP HEATER AT2000ST.74 D 12V STANDARD</t>
  </si>
  <si>
    <t>1302773B</t>
  </si>
  <si>
    <t>SP HEATER AT2000ST.76 D 24V STANDARD</t>
  </si>
  <si>
    <t>1302774B</t>
  </si>
  <si>
    <t>SP-HEATING AIR FAN AT2000ST AP1</t>
  </si>
  <si>
    <t>1302797A</t>
  </si>
  <si>
    <t>SP-BURNER INSERT ASSY AT2000ST 12V D</t>
  </si>
  <si>
    <t>9037043A</t>
  </si>
  <si>
    <t>1302805A</t>
  </si>
  <si>
    <t>SP-HEAT EXCHANGER FTL AIR TOP 2000 ST</t>
  </si>
  <si>
    <t>1303047F</t>
  </si>
  <si>
    <t>EBK OPEL ASTRA H/ZAFIRA B TT-C B/D</t>
  </si>
  <si>
    <t>1303243A</t>
  </si>
  <si>
    <t>PADDLE-WHEEL COMPLET</t>
  </si>
  <si>
    <t>1303289C</t>
  </si>
  <si>
    <t>SOD CC-HE-CU SPARE PART TT-P D Handel</t>
  </si>
  <si>
    <t>1303291B</t>
  </si>
  <si>
    <t>SOD TT-P (D) TRADE REPLACEMENT</t>
  </si>
  <si>
    <t>1303325A</t>
  </si>
  <si>
    <t>SP-BAG PLUG AT2000ST</t>
  </si>
  <si>
    <t>1303326A</t>
  </si>
  <si>
    <t>SP-BAG INSULATORS AT2000ST</t>
  </si>
  <si>
    <t>1303327A</t>
  </si>
  <si>
    <t>SP BAG SCREW SET AT2000ST</t>
  </si>
  <si>
    <t>1303346C</t>
  </si>
  <si>
    <t>EBK Nissan Primastar/Ren. Trafic TT-C D</t>
  </si>
  <si>
    <t>1303476C</t>
  </si>
  <si>
    <t>EBK TOYOTA LANDCRUISER LJ120 C-MOD. TT-C</t>
  </si>
  <si>
    <t>1303633D</t>
  </si>
  <si>
    <t>EBK NISSAN PATHFINDER (R51) 2.5 TT-C D</t>
  </si>
  <si>
    <t>1303828A</t>
  </si>
  <si>
    <t>SP BAG CHANGE-OVER RELAY 24V</t>
  </si>
  <si>
    <t>1303846A</t>
  </si>
  <si>
    <t>SP-DRIVE CPL.. 12V  AP1 AT2000ST M. DP-</t>
  </si>
  <si>
    <t>1303848A</t>
  </si>
  <si>
    <t>SP- DRIVE CPL.. 24V  AP1 AT2000ST M. DP-</t>
  </si>
  <si>
    <t>1303858C</t>
  </si>
  <si>
    <t>SOD TT-E (P) FORD FOCUS / C-MAX</t>
  </si>
  <si>
    <t>1310257B</t>
  </si>
  <si>
    <t>EBK TT-C (P) TOYOTA AYGO CITROEN C1: PEU</t>
  </si>
  <si>
    <t>1310307D</t>
  </si>
  <si>
    <t>Kit Toy. Avensis_Corolla Verso D TT-C</t>
  </si>
  <si>
    <t>1310581A</t>
  </si>
  <si>
    <t>BAG GRID 89141_ WITH BARCODE</t>
  </si>
  <si>
    <t>1310821B</t>
  </si>
  <si>
    <t>Kit NISSAN NOTE/NV 200 Petrol TT-C</t>
  </si>
  <si>
    <t>1310876A</t>
  </si>
  <si>
    <t>Spændebånd f. dæksel TH 90S</t>
  </si>
  <si>
    <t>1310882B</t>
  </si>
  <si>
    <t>EBK TOYOTA YARIS MJ06 XP9 B TT-E/C/P</t>
  </si>
  <si>
    <t>1311015D</t>
  </si>
  <si>
    <t>EBK MMD L200 TT-C D MJ06</t>
  </si>
  <si>
    <t>1311064A</t>
  </si>
  <si>
    <t>SD AT2000ST OPEL</t>
  </si>
  <si>
    <t>1311142A</t>
  </si>
  <si>
    <t>EBK SUZUKI SX4 B/D TT-C/E</t>
  </si>
  <si>
    <t>1311147C</t>
  </si>
  <si>
    <t>EBK PEUGEOT 207 B/D MANU KLIMA TT-C</t>
  </si>
  <si>
    <t>1311169D</t>
  </si>
  <si>
    <t>EBK PEUGEOT 207 B/D KLIMAAUTOM. TT-C</t>
  </si>
  <si>
    <t>1311200C</t>
  </si>
  <si>
    <t>KIT NISSAN NOTE/NV 200 D TT-C</t>
  </si>
  <si>
    <t>1311280B</t>
  </si>
  <si>
    <t>SD CIRCULATION PUMP U4856.01 AMP 6.3</t>
  </si>
  <si>
    <t>1311342D</t>
  </si>
  <si>
    <t>KIT PSA BOXER/JUMPER Diesel TT-C MJ07</t>
  </si>
  <si>
    <t>1311421B</t>
  </si>
  <si>
    <t>ADK air condit. with PWM-GW FORD CD 34*</t>
  </si>
  <si>
    <t>1311478A</t>
  </si>
  <si>
    <t>LU TT-E (B) SUZUKI SPEZ.</t>
  </si>
  <si>
    <t>1311480A</t>
  </si>
  <si>
    <t>SOD TT-C (P) SUZUKI SPEC.</t>
  </si>
  <si>
    <t>1311752C</t>
  </si>
  <si>
    <t>ADK AAC SKODA ROOMSTER / FABIA</t>
  </si>
  <si>
    <t>1311822A</t>
  </si>
  <si>
    <t>EBK Seat Leon Diesel1.9/2.0 w. a. wo.DPF</t>
  </si>
  <si>
    <t>1311891C</t>
  </si>
  <si>
    <t>APK HOSE 55mm - 25m</t>
  </si>
  <si>
    <t>1311892C</t>
  </si>
  <si>
    <t>APK HOSE 60mm - 25m</t>
  </si>
  <si>
    <t>1311893C</t>
  </si>
  <si>
    <t>APK HOSE 80mm - 25m</t>
  </si>
  <si>
    <t>1311894C</t>
  </si>
  <si>
    <t>APK HOSE 90mm - 25m</t>
  </si>
  <si>
    <t>1311896C</t>
  </si>
  <si>
    <t>PAPK HOSE 55mm - 25m</t>
  </si>
  <si>
    <t>1311898C</t>
  </si>
  <si>
    <t>PAPK HOSE 60mm - 25m</t>
  </si>
  <si>
    <t>1311902C</t>
  </si>
  <si>
    <t>PAPK HOSE 90mm - 25m</t>
  </si>
  <si>
    <t>1311904C</t>
  </si>
  <si>
    <t>UGK Touran AAC USB</t>
  </si>
  <si>
    <t>1311965C</t>
  </si>
  <si>
    <t>Kit Nissan Qashqai 1,5D</t>
  </si>
  <si>
    <t>1311968B</t>
  </si>
  <si>
    <t>Kit Nissan Qashqai petrol</t>
  </si>
  <si>
    <t>1312245A</t>
  </si>
  <si>
    <t>Kit Opel Vivaro AT2000ST cabin inst.</t>
  </si>
  <si>
    <t>1312485A</t>
  </si>
  <si>
    <t>SPAREPART HEATER AT5000 D 24V STAN VENTI</t>
  </si>
  <si>
    <t>1312667C</t>
  </si>
  <si>
    <t>Kit Nissan Qashqai 2,0D TT-C</t>
  </si>
  <si>
    <t>1312668A</t>
  </si>
  <si>
    <t>Kit Nissan X-Trail 2,0D from 2007</t>
  </si>
  <si>
    <t>1312785A</t>
  </si>
  <si>
    <t>SP BAG_RUBBER RING D20,5</t>
  </si>
  <si>
    <t>1312804A</t>
  </si>
  <si>
    <t>KIT AUDI A3 1.6 FSI / 1.8/ 2.0 TFSI</t>
  </si>
  <si>
    <t>1312833A</t>
  </si>
  <si>
    <t>KIT Climaautomatic DC A-B Klasse ab MJ05</t>
  </si>
  <si>
    <t>1313103E</t>
  </si>
  <si>
    <t>UGK PSA/FIAT Expert/Jumpy/Scudo ACC (D)</t>
  </si>
  <si>
    <t>1313104C</t>
  </si>
  <si>
    <t>UGK PSA/FIAT Expert/Jumpy/Scudo AC (D)</t>
  </si>
  <si>
    <t>1313121A</t>
  </si>
  <si>
    <t>SPAREPART-DRIVE AT5500Evo</t>
  </si>
  <si>
    <t>9037107A</t>
  </si>
  <si>
    <t>1313124A</t>
  </si>
  <si>
    <t>SP BURNER ATEvo3900/5500 12V D</t>
  </si>
  <si>
    <t>1313126A</t>
  </si>
  <si>
    <t>SP BURNER  ATEvo3900/5500 24V D</t>
  </si>
  <si>
    <t>1313127B</t>
  </si>
  <si>
    <t>SPAREP.-BURNER (B)AT3900/5500EVO WO GLPL</t>
  </si>
  <si>
    <t>1313132B</t>
  </si>
  <si>
    <t>SPAREP.-BURNER (D)AT3900/5500EVO WO GLPL</t>
  </si>
  <si>
    <t>1313133A</t>
  </si>
  <si>
    <t>SP ECU AT5500Evo STD 12V D</t>
  </si>
  <si>
    <t>1313136A</t>
  </si>
  <si>
    <t>SP ECU AT5500Evo STD 24V D</t>
  </si>
  <si>
    <t>1313137A</t>
  </si>
  <si>
    <t>SP ECU AT3900Evo STD 12V D</t>
  </si>
  <si>
    <t>1313144A</t>
  </si>
  <si>
    <t>Control Unit SG1580 AT3900 EVO 24V D</t>
  </si>
  <si>
    <t>1313158A</t>
  </si>
  <si>
    <t>SPA-BAG-OVERHEAT.SENSOR AT3900/5500Evo</t>
  </si>
  <si>
    <t>1313207B</t>
  </si>
  <si>
    <t>SP. HEATER AIR TOP EVO 5500 D 12V STAND.</t>
  </si>
  <si>
    <t>9027985A</t>
  </si>
  <si>
    <t>1313320A</t>
  </si>
  <si>
    <t>SP TT-V.DCBV.26 DC W164 SW9.19</t>
  </si>
  <si>
    <t>1313322A</t>
  </si>
  <si>
    <t>SP TT-V.DCBV.24 DC W251 SW9.19</t>
  </si>
  <si>
    <t>1313387C</t>
  </si>
  <si>
    <t>KIT Fiat 500 ab MJ07</t>
  </si>
  <si>
    <t>1313426D</t>
  </si>
  <si>
    <t>UGK Mazda 6 Diesel MY08</t>
  </si>
  <si>
    <t>1313473C</t>
  </si>
  <si>
    <t>KIT VW TIGUAN 1.4 + 2.0TSI/2.0TDI</t>
  </si>
  <si>
    <t>1313474A</t>
  </si>
  <si>
    <t>KIT CLIMATRONIC VW TIGUAN</t>
  </si>
  <si>
    <t>1313514A</t>
  </si>
  <si>
    <t>ADAPTER  INTAKE SILENCER</t>
  </si>
  <si>
    <t>1313526B</t>
  </si>
  <si>
    <t>KIT AUDI A4/A5 TDI (Automatik)</t>
  </si>
  <si>
    <t>1313552A</t>
  </si>
  <si>
    <t>SP-BAG SMALPARTS BURNER AT-Evo3900/5500</t>
  </si>
  <si>
    <t>1313563C</t>
  </si>
  <si>
    <t>KIT Expert_Jumpy_Scudo_Proace D AC</t>
  </si>
  <si>
    <t>1313585E</t>
  </si>
  <si>
    <t>Kit Jumpy/Expert/Scudo/ProAce TT-C</t>
  </si>
  <si>
    <t>1313621B</t>
  </si>
  <si>
    <t>KIT AUDI A3 1.2/1.4 TFSI  TT-E/C/P</t>
  </si>
  <si>
    <t>1313672C</t>
  </si>
  <si>
    <t>KIT PSA Berlingo/Partner'08 (D) AC</t>
  </si>
  <si>
    <t>1313673C</t>
  </si>
  <si>
    <t>KIT PSA Berlingo/Partner'08 (D) ACC</t>
  </si>
  <si>
    <t>1313675B</t>
  </si>
  <si>
    <t>Kit Upgrade Audi Q7 with T91 OE-AM</t>
  </si>
  <si>
    <t>1313722A</t>
  </si>
  <si>
    <t>RDD.RING DIN 3771-140x4 Viton 80</t>
  </si>
  <si>
    <t>1320827A</t>
  </si>
  <si>
    <t>1313749C</t>
  </si>
  <si>
    <t>KIT PSA/FIAT BIPPER/NEMO/FIORINO/QUBO</t>
  </si>
  <si>
    <t>1313756D</t>
  </si>
  <si>
    <t>Kit Subaru Legacy/Forester Diesel MY08</t>
  </si>
  <si>
    <t>1313906C</t>
  </si>
  <si>
    <t>ZSK Clima Nitro/Journey/Freemont TO MY13</t>
  </si>
  <si>
    <t>1313908A</t>
  </si>
  <si>
    <t>Adaptorledn. AT3500-5000 - EVO</t>
  </si>
  <si>
    <t>1313942A</t>
  </si>
  <si>
    <t>Kit Subaru Forester MY2008 Petrol</t>
  </si>
  <si>
    <t>1314011A</t>
  </si>
  <si>
    <t>Kit Skoda Superb II 1.4 TSI/1.8 TFSI</t>
  </si>
  <si>
    <t>1314071B</t>
  </si>
  <si>
    <t>KIT Journey (B+D) ab 08 / Freemont ab 11</t>
  </si>
  <si>
    <t>1314083B</t>
  </si>
  <si>
    <t>Kit Skoda Superb II TDI CR (DSG) TT-C</t>
  </si>
  <si>
    <t>1314104B</t>
  </si>
  <si>
    <t>KIT T100 HTM CITROEN REMOTE CONTROL</t>
  </si>
  <si>
    <t>1314105B</t>
  </si>
  <si>
    <t>KIT T100 HTM PEUGEOT REMOTE CONTROL</t>
  </si>
  <si>
    <t>1314140A</t>
  </si>
  <si>
    <t>FLEX PIPE 9.9 BL L_1800 UNSLIT</t>
  </si>
  <si>
    <t>1314149A</t>
  </si>
  <si>
    <t>SP ECU1580 AT EVO5500 D 12V STD AH</t>
  </si>
  <si>
    <t>1314150A</t>
  </si>
  <si>
    <t>SP GLOWPLUG 12V ATEVO3900/5000 /DUAL TOP</t>
  </si>
  <si>
    <t>1314151A</t>
  </si>
  <si>
    <t>SP-GLOWPLUG 24V AT3900/5500 EVO</t>
  </si>
  <si>
    <t>1314280D</t>
  </si>
  <si>
    <t>WIRING HARNESS RELAY_FUSE HOLDER</t>
  </si>
  <si>
    <t>1314373A</t>
  </si>
  <si>
    <t>Kit Seat Ibiza 1.9 D / 1.2 + 1.4 B MJ.09</t>
  </si>
  <si>
    <t>1314382B</t>
  </si>
  <si>
    <t>KIT FORD FIESTA PETROL AB MJ08</t>
  </si>
  <si>
    <t>1314410B</t>
  </si>
  <si>
    <t>KIT Climaautomatic Ford Fiesta to MJ.08</t>
  </si>
  <si>
    <t>1314416A</t>
  </si>
  <si>
    <t>KIT ACC PSA/FIAT BOXER/JUMPER/DUCATO (D)</t>
  </si>
  <si>
    <t>1314511B</t>
  </si>
  <si>
    <t>KIT AUDI  Q5 2.0/3.0 TDI</t>
  </si>
  <si>
    <t>1314564B</t>
  </si>
  <si>
    <t>SP Transm.T91R incl Batt.(Param_VW_OE)AM</t>
  </si>
  <si>
    <t>1314583B</t>
  </si>
  <si>
    <t>SP TELESTART T91 compl. VW OE Park. Heat</t>
  </si>
  <si>
    <t>1314599B</t>
  </si>
  <si>
    <t>Kit Ford Fiesta (D) MY09</t>
  </si>
  <si>
    <t>1314633B</t>
  </si>
  <si>
    <t>KIT Toyota Avensis '09 (D) TT-C</t>
  </si>
  <si>
    <t>1314636A</t>
  </si>
  <si>
    <t>Transmitter T91 black +batt AM</t>
  </si>
  <si>
    <t>1314637A</t>
  </si>
  <si>
    <t>Telestart T100 HTM black compl. AM</t>
  </si>
  <si>
    <t>1314638B</t>
  </si>
  <si>
    <t>Transmitter T100 HTM black +batt AM</t>
  </si>
  <si>
    <t>1314639A</t>
  </si>
  <si>
    <t>Receiver T91 / T100 HTM black AM</t>
  </si>
  <si>
    <t>1314758C</t>
  </si>
  <si>
    <t>SP THERMO UNIT DUAL TOP EVO 8</t>
  </si>
  <si>
    <t>1314768B</t>
  </si>
  <si>
    <t>SP CONTROL UNIT DUAL TOP EVO 7</t>
  </si>
  <si>
    <t>1314769C</t>
  </si>
  <si>
    <t>SP CONTROL UNIT DUAL TOP EVO 8</t>
  </si>
  <si>
    <t>1314771A</t>
  </si>
  <si>
    <t>SP CABLE HARNESS (EXT.) DUAL TOP EVO 7/8</t>
  </si>
  <si>
    <t>1314772B</t>
  </si>
  <si>
    <t>SP RELAY BOX 230V DUAL TOP EVO 7/8</t>
  </si>
  <si>
    <t>1314773A</t>
  </si>
  <si>
    <t>SP WATER PIPES DUAL TOP</t>
  </si>
  <si>
    <t>1314774A</t>
  </si>
  <si>
    <t>Kit Skoda Superb II 2.0TDI CR (6MT) TT-C</t>
  </si>
  <si>
    <t>1314810A</t>
  </si>
  <si>
    <t>SOD TT-EVO B 5+KW Basic CAM</t>
  </si>
  <si>
    <t>1314811B</t>
  </si>
  <si>
    <t>SOD TT-EVO B 5KW  Basis CAM</t>
  </si>
  <si>
    <t>1314812B</t>
  </si>
  <si>
    <t>SOD TT-Evo B 4kW Basis CAM</t>
  </si>
  <si>
    <t>1314814A</t>
  </si>
  <si>
    <t>SOD TT-Evo D 5+kW Basis CAM</t>
  </si>
  <si>
    <t>1314815B</t>
  </si>
  <si>
    <t>SOD TT-Evo D 5kW Basis CAM</t>
  </si>
  <si>
    <t>1314816B</t>
  </si>
  <si>
    <t>SOD TT-Evo D 4kW Basic CAM</t>
  </si>
  <si>
    <t>1314818D</t>
  </si>
  <si>
    <t>EBK TT-Evo B/D Handel CAM</t>
  </si>
  <si>
    <t>1314850A</t>
  </si>
  <si>
    <t>BAG SMP BASE MECHANICS TT-EVO CAR AM</t>
  </si>
  <si>
    <t>1314853B</t>
  </si>
  <si>
    <t>BAG SMP BASE EXHAUST TT-EVO CAR AM</t>
  </si>
  <si>
    <t>1314855A</t>
  </si>
  <si>
    <t>BAG.SMP BASE FUEL TT-EVO CAR AM</t>
  </si>
  <si>
    <t>1314904A</t>
  </si>
  <si>
    <t>BAG AIR INTAKE COVER D60 DUAL TOP</t>
  </si>
  <si>
    <t>1315060A</t>
  </si>
  <si>
    <t>Kit Opel Corsa 1,0P 1,2P TO MY 09</t>
  </si>
  <si>
    <t>1315061A</t>
  </si>
  <si>
    <t>Kit Opel Corsa 1,3D MY07</t>
  </si>
  <si>
    <t>1315128B</t>
  </si>
  <si>
    <t>KIT TOYOTA VERSO'09 DIESEL TT-C</t>
  </si>
  <si>
    <t>1315134B</t>
  </si>
  <si>
    <t>KIT LEXUS RX 450H'09 TT-C</t>
  </si>
  <si>
    <t>1315142B</t>
  </si>
  <si>
    <t>KIT TOYOTA VERSO'09 PETROL TT-C</t>
  </si>
  <si>
    <t>1315197A</t>
  </si>
  <si>
    <t>SP FRAME MANUAL USER INTERFACE DUAL TOP</t>
  </si>
  <si>
    <t>1315237B</t>
  </si>
  <si>
    <t>Kit VW Polo Mj09 1.2/1.4 Petrol TT-E/C</t>
  </si>
  <si>
    <t>1315239C</t>
  </si>
  <si>
    <t>ADK AAC VW Polo Mj09</t>
  </si>
  <si>
    <t>1315336B</t>
  </si>
  <si>
    <t>KIT Skoda Yeti 2.0TDI CR TT-C</t>
  </si>
  <si>
    <t>1315404B</t>
  </si>
  <si>
    <t>Kit Skoda Yeti 1.8 TSI ClimatronicTT-C</t>
  </si>
  <si>
    <t>1315484A</t>
  </si>
  <si>
    <t>Kit Subaru Legacy/Outback MY10 TT-C (P)</t>
  </si>
  <si>
    <t>1315487A</t>
  </si>
  <si>
    <t>Kit Subaru Legacy/Outback MY10 TT-C (D)</t>
  </si>
  <si>
    <t>1315602A</t>
  </si>
  <si>
    <t>Kit Hyundai Santa Fe 2.2CRDI Mj2010</t>
  </si>
  <si>
    <t>1315744B</t>
  </si>
  <si>
    <t>Bag Big Air-Intake Silencer Vers. 0314</t>
  </si>
  <si>
    <t>1315775A</t>
  </si>
  <si>
    <t>KIT AT2000ST D MB SPRINTER</t>
  </si>
  <si>
    <t>1315777A</t>
  </si>
  <si>
    <t>KIT AT2000ST D MB VITO</t>
  </si>
  <si>
    <t>1315783A</t>
  </si>
  <si>
    <t>ADK Peugeot 3008/5008 Fan Control</t>
  </si>
  <si>
    <t>1315889A</t>
  </si>
  <si>
    <t>APK HOSE 55mm - 2m</t>
  </si>
  <si>
    <t>1315901C</t>
  </si>
  <si>
    <t>Kit Opel Astra TT-EVO P MY10 AC</t>
  </si>
  <si>
    <t>1315903C</t>
  </si>
  <si>
    <t>Kit Opel Astra TT-EVO AC D MY10</t>
  </si>
  <si>
    <t>1315911B</t>
  </si>
  <si>
    <t>ADK AAC for Hyundai ix35</t>
  </si>
  <si>
    <t>1315927B</t>
  </si>
  <si>
    <t>Kit Kia Venga D MY10 MT TT-Evo</t>
  </si>
  <si>
    <t>1315939B</t>
  </si>
  <si>
    <t>Kit Kia Venga P MY10 MT TT-Evo</t>
  </si>
  <si>
    <t>1315941B</t>
  </si>
  <si>
    <t>SP KIT BLOWER 5KW D MOUNTED TT-Evo</t>
  </si>
  <si>
    <t>1315942A</t>
  </si>
  <si>
    <t>SP KIT BLOWER 5+ KW D MOUNTED TT-Evo</t>
  </si>
  <si>
    <t>1315943B</t>
  </si>
  <si>
    <t>SP KIT BLOWER 4 KW D MOUNTED TT-Evo</t>
  </si>
  <si>
    <t>1315944B</t>
  </si>
  <si>
    <t>SP KIT BLOWER 5 KW P MOUNTED TT-Evo</t>
  </si>
  <si>
    <t>1315945A</t>
  </si>
  <si>
    <t>SP KIT BLOWER 5+KW P MOUNTED TT-Evo</t>
  </si>
  <si>
    <t>1315946B</t>
  </si>
  <si>
    <t>SP KIT BLOWER 4 KW P MOUNTED TT-Evo</t>
  </si>
  <si>
    <t>1315947A</t>
  </si>
  <si>
    <t>SP KIT BURNER D ASSE. MOUNTED</t>
  </si>
  <si>
    <t>1315948A</t>
  </si>
  <si>
    <t>SP KIT BURNER P ASSE. MOUNTED</t>
  </si>
  <si>
    <t>1315949B</t>
  </si>
  <si>
    <t>SP KIT GLOW PLUG CPL.</t>
  </si>
  <si>
    <t>1315950A</t>
  </si>
  <si>
    <t>SP HEAT EXCHANGER CPL. TT-EVO CAR</t>
  </si>
  <si>
    <t>1315951A</t>
  </si>
  <si>
    <t>SP KIT SENSOREN CPL.</t>
  </si>
  <si>
    <t>1315952C</t>
  </si>
  <si>
    <t>SOD TT-EVO5+ (B) DC W212/C207</t>
  </si>
  <si>
    <t>1315953C</t>
  </si>
  <si>
    <t>SOD TT-EVO5+ (D) DC W212/C207</t>
  </si>
  <si>
    <t>1315954B</t>
  </si>
  <si>
    <t>SOD TT-EVO5+ (B) DC BR204</t>
  </si>
  <si>
    <t>1315955B</t>
  </si>
  <si>
    <t>SOD TT-EVO5+ (D) DC BR204</t>
  </si>
  <si>
    <t>1315967A</t>
  </si>
  <si>
    <t>ADK Klimaautomatic Citroen C3 Mj10</t>
  </si>
  <si>
    <t>1315993D</t>
  </si>
  <si>
    <t>KIT TT-Evo (D) Fiat Doblo Mj. 10</t>
  </si>
  <si>
    <t>1316033A</t>
  </si>
  <si>
    <t>SP HG TT-Evo D 5+kW Handel CAM</t>
  </si>
  <si>
    <t>1316035B</t>
  </si>
  <si>
    <t>SP HG TT-Evo D 4kW Handel CAM</t>
  </si>
  <si>
    <t>1316036A</t>
  </si>
  <si>
    <t>SP Kit Protection Cap TT-Evo</t>
  </si>
  <si>
    <t>1316166C</t>
  </si>
  <si>
    <t>Kit Master/Movano/NV400 D TT-EVO MY10</t>
  </si>
  <si>
    <t>1316193A</t>
  </si>
  <si>
    <t>SP CP U4847 ECON AXIAL 18MM</t>
  </si>
  <si>
    <t>1316207D</t>
  </si>
  <si>
    <t>Kit Citroen C3 AC_SG TT-Evo</t>
  </si>
  <si>
    <t>1316209A</t>
  </si>
  <si>
    <t>ADK AAC Citroen DS3 TT-EVO D+P</t>
  </si>
  <si>
    <t>1316242A</t>
  </si>
  <si>
    <t>Kit Opel Corsa TT-EVO Petrol MY10</t>
  </si>
  <si>
    <t>1316249B</t>
  </si>
  <si>
    <t>Kit Fiat Punto Evo TT-EVO (B) MJ10</t>
  </si>
  <si>
    <t>1316384C</t>
  </si>
  <si>
    <t>KIT Skoda Fabia/Roomster TSi MY10 TT-Evo</t>
  </si>
  <si>
    <t>1316397B</t>
  </si>
  <si>
    <t>SOD TT-Evo Citroen C5 1,6_2,0_2,2 D</t>
  </si>
  <si>
    <t>1316398A</t>
  </si>
  <si>
    <t>SOD TT-EVO5+ (B) FORD CD 34*</t>
  </si>
  <si>
    <t>1316399A</t>
  </si>
  <si>
    <t>SOD TT-EVO5+ (D) FORD CD 34*</t>
  </si>
  <si>
    <t>1316414A</t>
  </si>
  <si>
    <t>Kit Skoda Roomster TT-Evo 1.6TDi 66kW</t>
  </si>
  <si>
    <t>1316417A</t>
  </si>
  <si>
    <t>Kit Skoda Octavia 1.6/2.0TDI SG TT-E/C/P</t>
  </si>
  <si>
    <t>1316442B</t>
  </si>
  <si>
    <t>ADK AAC Skoda Roomster TT-Evo</t>
  </si>
  <si>
    <t>1316471B</t>
  </si>
  <si>
    <t>Kit Ren.Meg/Scen1,5D edc/1,6D/2,0 TT-Evo</t>
  </si>
  <si>
    <t>1316497C</t>
  </si>
  <si>
    <t>EBK VW Polo TDi MJ2010 TT-Evo</t>
  </si>
  <si>
    <t>1316503C</t>
  </si>
  <si>
    <t>Kit VW Polo 1.2 P MY10 TT-Evo</t>
  </si>
  <si>
    <t>1316515C</t>
  </si>
  <si>
    <t>EBK Opel Meriva D TT-Evo Mj10 AC_AAC</t>
  </si>
  <si>
    <t>1316517E</t>
  </si>
  <si>
    <t>KIT MMC ASX 1,8D /1,6B Mj 10 TT-Evo</t>
  </si>
  <si>
    <t>1316543E</t>
  </si>
  <si>
    <t>Kit Toy/Lex. Auris h Prius CT200h TT-EVO</t>
  </si>
  <si>
    <t>1316550A</t>
  </si>
  <si>
    <t>KIT T91R Skoda SAD with OEM TT-V</t>
  </si>
  <si>
    <t>1316562B</t>
  </si>
  <si>
    <t>Kit Skoda Fabia 1.2/1.6 TDi TT-Evo</t>
  </si>
  <si>
    <t>1316589B</t>
  </si>
  <si>
    <t>KIT Kia Sportage CRDI AWD TT-Evo</t>
  </si>
  <si>
    <t>1316592B</t>
  </si>
  <si>
    <t>Kit Nissan Juke 1,6P 2WD/MT'11 TT-Evo</t>
  </si>
  <si>
    <t>1316602A</t>
  </si>
  <si>
    <t>Kit Nissan Murano Diesel TT-EVO MY11</t>
  </si>
  <si>
    <t>1316615A</t>
  </si>
  <si>
    <t>KIT Alfa Giulietta Mj. 10 (B) TT-Evo</t>
  </si>
  <si>
    <t>1316617C</t>
  </si>
  <si>
    <t>SOD DAG GLK 220/250CDI TT-Evo5+</t>
  </si>
  <si>
    <t>1316626C</t>
  </si>
  <si>
    <t>Kit Nissan Micra Petrol TT-EVO MY11</t>
  </si>
  <si>
    <t>1316642A</t>
  </si>
  <si>
    <t>KIT Alfa Giulietta Mj. 10 (D) TT-Evo</t>
  </si>
  <si>
    <t>1316670B</t>
  </si>
  <si>
    <t>Kit Lexus LS460/600h MY09 TT-EVO</t>
  </si>
  <si>
    <t>1316695A</t>
  </si>
  <si>
    <t>Kit Audi A1 1,6 TDi CR TT-Evo</t>
  </si>
  <si>
    <t>1316697B</t>
  </si>
  <si>
    <t>ADK AAC Audi A1 TT-Evo</t>
  </si>
  <si>
    <t>1316708B</t>
  </si>
  <si>
    <t>Kit Hyundai ix20 CRDI TT-Evo</t>
  </si>
  <si>
    <t>1316710A</t>
  </si>
  <si>
    <t>Kit Audi A1 1.2/1.4 TFSi TT-Evo</t>
  </si>
  <si>
    <t>1316714A</t>
  </si>
  <si>
    <t>Kit Hyundai i10 MY2011 (P) AC TT-Evo</t>
  </si>
  <si>
    <t>1316727B</t>
  </si>
  <si>
    <t>Kit Suzuki Swift Petrol TT-EVO MY11</t>
  </si>
  <si>
    <t>1316747B</t>
  </si>
  <si>
    <t>KIT Climaautomatic TT-Evo (D) Fiat Doblo</t>
  </si>
  <si>
    <t>1316813A</t>
  </si>
  <si>
    <t>Bag Mechanic TT-C Handel Aufruestung</t>
  </si>
  <si>
    <t>1316814A</t>
  </si>
  <si>
    <t>Bag Water TT-C Handel Aufruestung</t>
  </si>
  <si>
    <t>1316852C</t>
  </si>
  <si>
    <t>KIT Volvo S/V60/V70/S80 (B+D) ab Mj. 11</t>
  </si>
  <si>
    <t>1316867C</t>
  </si>
  <si>
    <t>Kit Hyundai ix20 CVVT TT-Evo</t>
  </si>
  <si>
    <t>1316873A</t>
  </si>
  <si>
    <t>KIT VW Amarok 2.0TDi Climatic TT-Evo</t>
  </si>
  <si>
    <t>1316886A</t>
  </si>
  <si>
    <t>SP REAR PANEL HL90</t>
  </si>
  <si>
    <t>1316887A</t>
  </si>
  <si>
    <t>SP CONTROL UNIT HL90 24V D</t>
  </si>
  <si>
    <t>33331A</t>
  </si>
  <si>
    <t>1316888A</t>
  </si>
  <si>
    <t>SP FLAME DETECTOR HL90</t>
  </si>
  <si>
    <t>1316890A</t>
  </si>
  <si>
    <t>SP FUEL LINE HL90</t>
  </si>
  <si>
    <t>1316892A</t>
  </si>
  <si>
    <t>SP GLOW PLUG PROTECTIVE RESISTOR HL90 24</t>
  </si>
  <si>
    <t>1316896A</t>
  </si>
  <si>
    <t>Kit Nissan Pathf/Navara 3,0D MY11 TT-EVO</t>
  </si>
  <si>
    <t>1316906B</t>
  </si>
  <si>
    <t>Kit Dacia Duster 1,5D TT-EVO MY11</t>
  </si>
  <si>
    <t>1316923B</t>
  </si>
  <si>
    <t>Kit Suzuki Grand Vitara D MY11 TT-EVO</t>
  </si>
  <si>
    <t>1316966A</t>
  </si>
  <si>
    <t>Kit Nissan Juke 1,6P 86kw AT MY11 TT-Evo</t>
  </si>
  <si>
    <t>1316972B</t>
  </si>
  <si>
    <t>KIT Ford Focus/C-Max TT-Evo (B) Mj. 11</t>
  </si>
  <si>
    <t>1316980A</t>
  </si>
  <si>
    <t>KIT Ford C-Max TT-Evo (D) Mj. 11</t>
  </si>
  <si>
    <t>1316999A</t>
  </si>
  <si>
    <t>IMPULSE RELAY 12V 20s</t>
  </si>
  <si>
    <t>1317001A</t>
  </si>
  <si>
    <t>IMPULSE RELAY 12V 1s</t>
  </si>
  <si>
    <t>1317003A</t>
  </si>
  <si>
    <t>OVER RUN RELAY 12V 20s</t>
  </si>
  <si>
    <t>1317083B</t>
  </si>
  <si>
    <t>KIT MB Viano TT-Evo (D) Mj. 11</t>
  </si>
  <si>
    <t>1317089E</t>
  </si>
  <si>
    <t>Kit Citroen C4 HDi TT-Evo</t>
  </si>
  <si>
    <t>1317146A</t>
  </si>
  <si>
    <t>Kit Toyota/Subaru Verso S/Trezia MY11</t>
  </si>
  <si>
    <t>1317188B</t>
  </si>
  <si>
    <t>ADD KIT Klimaautomatic MB Viano MJ11</t>
  </si>
  <si>
    <t>1317217A</t>
  </si>
  <si>
    <t>BAG HOLDER TT-Evo 2-PARTS</t>
  </si>
  <si>
    <t>1317225C</t>
  </si>
  <si>
    <t>Kit VW Passat/Jetta/CC MJ.2011 TT-Evo</t>
  </si>
  <si>
    <t>1317273A</t>
  </si>
  <si>
    <t>ADK AAC VW Passat/Jetta Mj2011 TT-Evo</t>
  </si>
  <si>
    <t>1317382D</t>
  </si>
  <si>
    <t>KIT Outlander 2,0B / 2,2D MT Mj. 07 TT</t>
  </si>
  <si>
    <t>1317387A</t>
  </si>
  <si>
    <t>Kit Hyundai i10 1.2 Petrol TT-Evo</t>
  </si>
  <si>
    <t>1317393D</t>
  </si>
  <si>
    <t>ADK AAC VW Amarok</t>
  </si>
  <si>
    <t>1317440C</t>
  </si>
  <si>
    <t>KIT Volvo XC60/70 TT-Evo (B+D) ab Mj.08</t>
  </si>
  <si>
    <t>1317470B</t>
  </si>
  <si>
    <t>KIT Jeep Wrangler Mj. 11 TT-Evo (D)</t>
  </si>
  <si>
    <t>1317479C</t>
  </si>
  <si>
    <t>Kit Toyota LC J15 MY10 TT-EVO D</t>
  </si>
  <si>
    <t>1317499A</t>
  </si>
  <si>
    <t>Kit Audi A6 2.0/3.0TDi AAC AT TT-Evo</t>
  </si>
  <si>
    <t>1317509C</t>
  </si>
  <si>
    <t>SP HEATER ThPro 90 12V STD WITH U4840</t>
  </si>
  <si>
    <t>1317513B</t>
  </si>
  <si>
    <t>SP BLOWER ASSY ThPro 90 D 24V STD</t>
  </si>
  <si>
    <t>1317514B</t>
  </si>
  <si>
    <t>SP BLOWER ASSY TP 90 D 12V STD</t>
  </si>
  <si>
    <t>1317515A</t>
  </si>
  <si>
    <t>SP BURNER HEAD CPL TP90</t>
  </si>
  <si>
    <t>1317516A</t>
  </si>
  <si>
    <t>SP BURNER 24V TP90 STD</t>
  </si>
  <si>
    <t>1317517A</t>
  </si>
  <si>
    <t>SP BURNER 12V TP90 STD</t>
  </si>
  <si>
    <t>1317518A</t>
  </si>
  <si>
    <t>SP GLOW PLUG TP90 24V STD</t>
  </si>
  <si>
    <t>1317519A</t>
  </si>
  <si>
    <t>SP GLOW PLUG TP90 12V STD</t>
  </si>
  <si>
    <t>1317520A</t>
  </si>
  <si>
    <t>SP EXHAUST TEMP. SENSOR ASSY TP90</t>
  </si>
  <si>
    <t>1317521A</t>
  </si>
  <si>
    <t>SP HEAT EXCHANGER ASSEMBLY</t>
  </si>
  <si>
    <t>9039281A</t>
  </si>
  <si>
    <t>1317522A</t>
  </si>
  <si>
    <t>SP CIRCULATION PUMP U4840 24V STD</t>
  </si>
  <si>
    <t>9024187B</t>
  </si>
  <si>
    <t>1317523A</t>
  </si>
  <si>
    <t>SP CIRCULATION PUMP U4840 12V STD</t>
  </si>
  <si>
    <t>1317544C</t>
  </si>
  <si>
    <t>SOD Peugeot 508 HDI TT-Evo</t>
  </si>
  <si>
    <t>1317545B</t>
  </si>
  <si>
    <t>SOD Peugeot 508 THP TT-Evo</t>
  </si>
  <si>
    <t>1317545C</t>
  </si>
  <si>
    <t>1317553C</t>
  </si>
  <si>
    <t>Kit Kia Picanto Petrol MT MY15</t>
  </si>
  <si>
    <t>1317567A</t>
  </si>
  <si>
    <t>BAG EFIX compl.</t>
  </si>
  <si>
    <t>1317613B</t>
  </si>
  <si>
    <t>KIT Focus/C-Max/GrC-Max2,0D TT-Evo-D M11</t>
  </si>
  <si>
    <t>1317664A</t>
  </si>
  <si>
    <t>Kit Hyundai i40 CRDi MT</t>
  </si>
  <si>
    <t>1317668B</t>
  </si>
  <si>
    <t>Kit  Passat/GolfVI/Jetta TDi  / TSi</t>
  </si>
  <si>
    <t>1317685E</t>
  </si>
  <si>
    <t>EBK Citroen DS5 2,0 HDi  AAC AT</t>
  </si>
  <si>
    <t>1317761C</t>
  </si>
  <si>
    <t>Kit Toyota Yaris P/D MY12 TT-EVO</t>
  </si>
  <si>
    <t>1317785B</t>
  </si>
  <si>
    <t>Kit Peugeot 308 HDi 90/150 FAP TT-Evo</t>
  </si>
  <si>
    <t>1317810A</t>
  </si>
  <si>
    <t>BLANCO TYPE PLATE VERS.5 THERMO TOP EVO</t>
  </si>
  <si>
    <t>1317820C</t>
  </si>
  <si>
    <t>Kit Gr.Cherokee 3,0 CRD/3,6P MY12 TT-Evo</t>
  </si>
  <si>
    <t>1317843A</t>
  </si>
  <si>
    <t>BAG EXHAUST SPACER -ASH- FLEX HOSE</t>
  </si>
  <si>
    <t>1317863A</t>
  </si>
  <si>
    <t>Kit Nissan Qashqai 1,6D TT-EVO MY12</t>
  </si>
  <si>
    <t>1317875D</t>
  </si>
  <si>
    <t>Kit Peug. 3008/5008 2.0HDi MT/AT/AAC</t>
  </si>
  <si>
    <t>1317911A</t>
  </si>
  <si>
    <t>Kit Nissan Micra 1,2P-K MY11 TT-EVO</t>
  </si>
  <si>
    <t>1318003G</t>
  </si>
  <si>
    <t>Kit Kia Rio 1.2/1.4 (P) MT TT-Evo</t>
  </si>
  <si>
    <t>1318054B</t>
  </si>
  <si>
    <t>Kit VW Tiguan 2.0 TSi/Tdi AAC</t>
  </si>
  <si>
    <t>1318063A</t>
  </si>
  <si>
    <t>Kit VW Beetle 1.2/2.0TSi MY 2012</t>
  </si>
  <si>
    <t>1318098A</t>
  </si>
  <si>
    <t>ADK Audi A6 2.0 TDi  MY2011</t>
  </si>
  <si>
    <t>1318116C</t>
  </si>
  <si>
    <t>Kit Audi Q3 TT-Evo</t>
  </si>
  <si>
    <t>1318132B</t>
  </si>
  <si>
    <t>Kit Peugeot 3008/5008 1.6 HDi AAC TT-Evo</t>
  </si>
  <si>
    <t>1318150B</t>
  </si>
  <si>
    <t>EBK Lancia/Chrysler VoyagerMj11 TT-Evo D</t>
  </si>
  <si>
    <t>1318168C</t>
  </si>
  <si>
    <t>Kit Kia Rio CRDi MY 2012  MT TT-Evo</t>
  </si>
  <si>
    <t>1318178A</t>
  </si>
  <si>
    <t>KIT Volvo C30/S40/V50 D2 Mj. 11 TT-Evo D</t>
  </si>
  <si>
    <t>1318215D</t>
  </si>
  <si>
    <t>KIT Skoda Citigo/VW UP/Seat Mii TT-Evo</t>
  </si>
  <si>
    <t>1318218B</t>
  </si>
  <si>
    <t>ADK Remote Control Peug. 508 OEM_PH</t>
  </si>
  <si>
    <t>1318234C</t>
  </si>
  <si>
    <t>Kit Hyundai i40 1.6 GDi P TT-Evo</t>
  </si>
  <si>
    <t>1318237A</t>
  </si>
  <si>
    <t>KIT Ford C-Max/Gr.C-Max 2,0D TT-Evo MJ11</t>
  </si>
  <si>
    <t>1318288B</t>
  </si>
  <si>
    <t>Kit Toy. Avensis 2012_Auris 2015 TT-Evo</t>
  </si>
  <si>
    <t>1318408C</t>
  </si>
  <si>
    <t>Kit Hyundai i40 1.7CRDi Automatic TT-Evo</t>
  </si>
  <si>
    <t>1318426C</t>
  </si>
  <si>
    <t>KIT Honda Civic 1,4/1,8 TT-Evo (B)</t>
  </si>
  <si>
    <t>1318444A</t>
  </si>
  <si>
    <t>Kit Toyota LC J20 D MY12 TT-EVO</t>
  </si>
  <si>
    <t>1318460A</t>
  </si>
  <si>
    <t>SP-BAG 10x STAY BOLT M5x13-M6x15.5</t>
  </si>
  <si>
    <t>1318461A</t>
  </si>
  <si>
    <t>SP-BAG 10x STAY BOLT M5x13-M6x25.5</t>
  </si>
  <si>
    <t>1318462E</t>
  </si>
  <si>
    <t>Kit Ducato Boxer Jumper Movano 12 TT-EVO</t>
  </si>
  <si>
    <t>1318504B</t>
  </si>
  <si>
    <t>Kit Klimaautomatik Fiat Ducato Mj.12</t>
  </si>
  <si>
    <t>1318507C</t>
  </si>
  <si>
    <t>Kit Peugeot 508 1.6 eHDI TT-Evo</t>
  </si>
  <si>
    <t>1318515A</t>
  </si>
  <si>
    <t>Bag Nissan Qashqai P replace fuel unit</t>
  </si>
  <si>
    <t>1318531E</t>
  </si>
  <si>
    <t>Kit Peugeot 208 D+P MY 2012 TT-Evo</t>
  </si>
  <si>
    <t>1318542A</t>
  </si>
  <si>
    <t>Kit Subaru XV_Impreza P MY12 TT-Evo</t>
  </si>
  <si>
    <t>1318549B</t>
  </si>
  <si>
    <t>Kit Subaru XV_Forester D MY12 TT-Evo</t>
  </si>
  <si>
    <t>1318635C</t>
  </si>
  <si>
    <t>Kit Renault Megan/Scenic D 2012 TT-EVO</t>
  </si>
  <si>
    <t>1318637B</t>
  </si>
  <si>
    <t>Kit Audi A4/A5  MY 2012 P/D TT-Evo</t>
  </si>
  <si>
    <t>1318639C</t>
  </si>
  <si>
    <t>Kit Renault Meg/Scen 1,2 1,4P '12 TT-EVO</t>
  </si>
  <si>
    <t>1318643C</t>
  </si>
  <si>
    <t>KIT Ford Ranger T6 Mj. 12 TT-Evo (D)</t>
  </si>
  <si>
    <t>1318645A</t>
  </si>
  <si>
    <t>Cold idle increase kit</t>
  </si>
  <si>
    <t>1318647A</t>
  </si>
  <si>
    <t>KIT Fiat Panda Mj. 12 TT-Evo (B)</t>
  </si>
  <si>
    <t>1318665A</t>
  </si>
  <si>
    <t>Kit Peugeot 4008 1.8 Hdi MT/AAC TT-Evo</t>
  </si>
  <si>
    <t>1318675C</t>
  </si>
  <si>
    <t>Kit Skoda Octavia 2.0TDI MY12 125kW/DSG</t>
  </si>
  <si>
    <t>1318678A</t>
  </si>
  <si>
    <t>ADK AC Citroen C4/DS4</t>
  </si>
  <si>
    <t>1318683C</t>
  </si>
  <si>
    <t>Kit Hyundai i30 1.4/1.6(D) MY2012 MT</t>
  </si>
  <si>
    <t>1318685C</t>
  </si>
  <si>
    <t>Kit Kia cee'd 1.6 P MY12 AAC/DC TT-Evo</t>
  </si>
  <si>
    <t>1318689B</t>
  </si>
  <si>
    <t>Kit Citroen C4 Aircr. 1.6/1.8 (D) TT-Evo</t>
  </si>
  <si>
    <t>1318716E</t>
  </si>
  <si>
    <t>Kit ML-GLE BR166_292 w. CanMod. TT-Evo D</t>
  </si>
  <si>
    <t>1318738E</t>
  </si>
  <si>
    <t>Kit Hyundai S.Fe CRDi AAC MY12 TT-Evo</t>
  </si>
  <si>
    <t>1318740B</t>
  </si>
  <si>
    <t>Kit Toyota GT86, Subaru BRZ MY12 TT-EVO</t>
  </si>
  <si>
    <t>1318759B</t>
  </si>
  <si>
    <t>Kit Citroen C4 VTi/THP TT-Evo</t>
  </si>
  <si>
    <t>1318768A</t>
  </si>
  <si>
    <t>Kit Toyota Yaris Hybrid P MY12 TT-EVO</t>
  </si>
  <si>
    <t>1318788B</t>
  </si>
  <si>
    <t>Kit Dacia Lodgy/Dokker 1,5 D MY12 TT-EVO</t>
  </si>
  <si>
    <t>1318802B</t>
  </si>
  <si>
    <t>Kit Dacia Lodgy Dokker P MY12 TT-EVO</t>
  </si>
  <si>
    <t>1318857A</t>
  </si>
  <si>
    <t>Kit Hyundai i20  1.2/1.4 Mj.2012  TT-Evo</t>
  </si>
  <si>
    <t>1318864C</t>
  </si>
  <si>
    <t>Kit PSA Berlingo/Partner Diesel MY2012</t>
  </si>
  <si>
    <t>1318866B</t>
  </si>
  <si>
    <t>ADK AAC PSA Berlingo/Partner MY.2012</t>
  </si>
  <si>
    <t>1318882A</t>
  </si>
  <si>
    <t>Kit Nissan Cabstar D 12V MY12 TT-EVO</t>
  </si>
  <si>
    <t>1318911B</t>
  </si>
  <si>
    <t>Kit Klimaautomatik Ford Ranger Mj. 12</t>
  </si>
  <si>
    <t>1318914C</t>
  </si>
  <si>
    <t>Kit Audi A3_Q2 MQB D+P TT-Evo</t>
  </si>
  <si>
    <t>1318921B</t>
  </si>
  <si>
    <t>Kit Chevr. Capt. Opel Antara MY12 TT-EVO</t>
  </si>
  <si>
    <t>1318925C</t>
  </si>
  <si>
    <t>SP ECU TP90-E3.6_AM 12V_U4840</t>
  </si>
  <si>
    <t>1318926C</t>
  </si>
  <si>
    <t>SP ECU TP90-E3.6_AM 24V_U4840</t>
  </si>
  <si>
    <t>1318928A</t>
  </si>
  <si>
    <t>SP HARNESS U4840</t>
  </si>
  <si>
    <t>1318957C</t>
  </si>
  <si>
    <t>Kit MB A-B-CLA TT-Evo (D) MY11</t>
  </si>
  <si>
    <t>1318964B</t>
  </si>
  <si>
    <t>Kit ACC Kia Picanto Mj. 2011</t>
  </si>
  <si>
    <t>1318966A</t>
  </si>
  <si>
    <t>SP BAG ELECTRICAL CONNECTOR DP42</t>
  </si>
  <si>
    <t>1319023A</t>
  </si>
  <si>
    <t>SP Bag plug heater TT-Evo P/D</t>
  </si>
  <si>
    <t>1319038B</t>
  </si>
  <si>
    <t>KIT Volvo V40 Mj.13 TT-Evo D</t>
  </si>
  <si>
    <t>1319091C</t>
  </si>
  <si>
    <t>Kit B-Max_EcoSpo_Courier MY13 TT-Evo P_D</t>
  </si>
  <si>
    <t>1319094C</t>
  </si>
  <si>
    <t>Kit Kia Sorento 2.2 CRDi AWD AAC TT-Evo</t>
  </si>
  <si>
    <t>1319104E</t>
  </si>
  <si>
    <t>Kit Skoda Rapid 1.2/1.4 TSi TT-Evo</t>
  </si>
  <si>
    <t>1319108C</t>
  </si>
  <si>
    <t>Kit Golf VII_Sportsvan TT-Evo</t>
  </si>
  <si>
    <t>1319164B</t>
  </si>
  <si>
    <t>Kit Skoda Rapid 1.6TDi TT-Evo</t>
  </si>
  <si>
    <t>1319169A</t>
  </si>
  <si>
    <t>SP BLOWER THERMOSTAT</t>
  </si>
  <si>
    <t>1319177C</t>
  </si>
  <si>
    <t>Kit Toyota Auris 2.0D MY13 TT-EVO</t>
  </si>
  <si>
    <t>1319198C</t>
  </si>
  <si>
    <t>Kit Renault Clio P_D MY13 TT-EVO</t>
  </si>
  <si>
    <t>1319214A</t>
  </si>
  <si>
    <t>DISTRIBUTOR W. BUTTERFLY VALVE 80/80/80</t>
  </si>
  <si>
    <t>1319219A</t>
  </si>
  <si>
    <t>VENTING VALVE D18</t>
  </si>
  <si>
    <t>1319221A</t>
  </si>
  <si>
    <t>SP-VENTING VALVE D15</t>
  </si>
  <si>
    <t>1319224A</t>
  </si>
  <si>
    <t>DISTRIBUTOR 55/55/55 W. BUTTERFLY VALVE</t>
  </si>
  <si>
    <t>1319229B</t>
  </si>
  <si>
    <t>Kit Dacia Sandero MCV P_D MY13 TT-EVO</t>
  </si>
  <si>
    <t>1319234B</t>
  </si>
  <si>
    <t>EBK Ford Fiesta MY13 TT-Evo P</t>
  </si>
  <si>
    <t>1319242A</t>
  </si>
  <si>
    <t>SP-ELECTRONIC IGN. UNIT DBW2010/2012 24V</t>
  </si>
  <si>
    <t>1319243A</t>
  </si>
  <si>
    <t>SP-SWITCH W. LED 24V</t>
  </si>
  <si>
    <t>1319246A</t>
  </si>
  <si>
    <t>SP-SWITCH W. LED 3-LEVEL 24V</t>
  </si>
  <si>
    <t>1319249A</t>
  </si>
  <si>
    <t>SP-TURNBUCKLE</t>
  </si>
  <si>
    <t>1319250A</t>
  </si>
  <si>
    <t>SP-NON-RETURN VALVE W. DRAINAGE HOLE D18</t>
  </si>
  <si>
    <t>1319252A</t>
  </si>
  <si>
    <t>SP-FLEECE FOR DBW46</t>
  </si>
  <si>
    <t>1319254A</t>
  </si>
  <si>
    <t>HARNESS SPARE PART DBW-BBW46 KPL</t>
  </si>
  <si>
    <t>1319255A</t>
  </si>
  <si>
    <t>SP-NON-RETURN VALVE WITH BYPASS, 4x18K</t>
  </si>
  <si>
    <t>1319260A</t>
  </si>
  <si>
    <t>SP-FLEECE FOR HL 18D</t>
  </si>
  <si>
    <t>1319261A</t>
  </si>
  <si>
    <t>SP-FLEECE FOR HL 32D</t>
  </si>
  <si>
    <t>1319266A</t>
  </si>
  <si>
    <t>SP-CONNECTING PIECE D18</t>
  </si>
  <si>
    <t>1319268A</t>
  </si>
  <si>
    <t>SP-BENT HOSE D20 L=2200</t>
  </si>
  <si>
    <t>1319269A</t>
  </si>
  <si>
    <t>AIR INTAKE GRILLE W=170 L=190 ALU</t>
  </si>
  <si>
    <t>1319271A</t>
  </si>
  <si>
    <t>SP-LOUVRE PLATE</t>
  </si>
  <si>
    <t>1319273A</t>
  </si>
  <si>
    <t>SP-HOT AIR ELBOW D100 90 DEGREES</t>
  </si>
  <si>
    <t>1319279A</t>
  </si>
  <si>
    <t>SP-CONNECTING PIPE D15 L=75</t>
  </si>
  <si>
    <t>1319283A</t>
  </si>
  <si>
    <t>SP TURNBUCKLE</t>
  </si>
  <si>
    <t>1319286A</t>
  </si>
  <si>
    <t>SP-PIPE SOCKET THERMOSTAT W. THREAD</t>
  </si>
  <si>
    <t>88206A</t>
  </si>
  <si>
    <t>1319288B</t>
  </si>
  <si>
    <t>Kit MB Citan D TT-Evo MY 2013</t>
  </si>
  <si>
    <t>1319289A</t>
  </si>
  <si>
    <t>SP-T-PIECE 15x15x15</t>
  </si>
  <si>
    <t>1319290A</t>
  </si>
  <si>
    <t>SP-T-PIECE 20x15x20</t>
  </si>
  <si>
    <t>1319291A</t>
  </si>
  <si>
    <t>SP-FUEL FILTER W. REMOVABLE FILTER</t>
  </si>
  <si>
    <t>1319292A</t>
  </si>
  <si>
    <t>SP-PIPE SOCKET D18</t>
  </si>
  <si>
    <t>1319293A</t>
  </si>
  <si>
    <t>SP-GLOW PLUG HL18 24V</t>
  </si>
  <si>
    <t>1319302A</t>
  </si>
  <si>
    <t>SP-FLAME DETECTOR DBW HEATERS</t>
  </si>
  <si>
    <t>1319305A</t>
  </si>
  <si>
    <t>SP-HOSE SEALING CONE D5, L=30</t>
  </si>
  <si>
    <t>1319309A</t>
  </si>
  <si>
    <t>AIR GRID DI=100, DO2=135</t>
  </si>
  <si>
    <t>1319329A</t>
  </si>
  <si>
    <t>SP Protective Cap</t>
  </si>
  <si>
    <t>1319330A</t>
  </si>
  <si>
    <t>RUBBER GROMMET</t>
  </si>
  <si>
    <t>1319331A</t>
  </si>
  <si>
    <t>SP Gasket M2 Din7168</t>
  </si>
  <si>
    <t>1319332A</t>
  </si>
  <si>
    <t>GUIDE PLATE</t>
  </si>
  <si>
    <t>1319333A</t>
  </si>
  <si>
    <t>SP-ROTOR</t>
  </si>
  <si>
    <t>1319334A</t>
  </si>
  <si>
    <t>PROTECTIVE CAP</t>
  </si>
  <si>
    <t>1319335A</t>
  </si>
  <si>
    <t>INTERMEDIATE CASING</t>
  </si>
  <si>
    <t>1319337A</t>
  </si>
  <si>
    <t>SP-ENGINE SUPPORT DBW2020/300</t>
  </si>
  <si>
    <t>1319354A</t>
  </si>
  <si>
    <t>SP-ANGLED BRACKET</t>
  </si>
  <si>
    <t>1319357A</t>
  </si>
  <si>
    <t>SP-STRAINER</t>
  </si>
  <si>
    <t>1319359A</t>
  </si>
  <si>
    <t>SP-MAGNETIC HEAD ASSY.</t>
  </si>
  <si>
    <t>1319360A</t>
  </si>
  <si>
    <t>SP-MAGNETIC HEAD ASSY.24V</t>
  </si>
  <si>
    <t>1319364A</t>
  </si>
  <si>
    <t>SP-COMBUSTION CHAMBER DBW2020 24/26 CPL.</t>
  </si>
  <si>
    <t>1319365A</t>
  </si>
  <si>
    <t>SP-PROTECTING CAP PA</t>
  </si>
  <si>
    <t>1319372A</t>
  </si>
  <si>
    <t>TANK EXTRACTING DEVICE, ASSY.</t>
  </si>
  <si>
    <t>1319377A</t>
  </si>
  <si>
    <t>SUPPRESSION SET</t>
  </si>
  <si>
    <t>1319380A</t>
  </si>
  <si>
    <t>EXHAUST ELBOW WITH CONDENSATE DRAIN</t>
  </si>
  <si>
    <t>1319382A</t>
  </si>
  <si>
    <t>SHAFT DRIVE</t>
  </si>
  <si>
    <t>1319386A</t>
  </si>
  <si>
    <t>SP-WIRING HARNESS</t>
  </si>
  <si>
    <t>1319388A</t>
  </si>
  <si>
    <t>SP-HIGH PRESSURE NOZZLE</t>
  </si>
  <si>
    <t>1319389A</t>
  </si>
  <si>
    <t>SP-SMALL PARTS FOR MAGNETIC HEAD</t>
  </si>
  <si>
    <t>1319391A</t>
  </si>
  <si>
    <t>SP-ELECTRONIC IGNITION UNIT DBW2020/300</t>
  </si>
  <si>
    <t>1319393A</t>
  </si>
  <si>
    <t>SP-HEAT EXCHANGER DBW2020, ASSY.</t>
  </si>
  <si>
    <t>1319394A</t>
  </si>
  <si>
    <t>HIGH PRESSURE NOZZLE</t>
  </si>
  <si>
    <t>1319396A</t>
  </si>
  <si>
    <t>SP-COMBUSTION CHAMBER DBW2020/230</t>
  </si>
  <si>
    <t>1319397A</t>
  </si>
  <si>
    <t>SHAFT</t>
  </si>
  <si>
    <t>1319398A</t>
  </si>
  <si>
    <t>1319401A</t>
  </si>
  <si>
    <t>SP-MOULDED HOSE D18 180 DEGREES L=18</t>
  </si>
  <si>
    <t>1319405A</t>
  </si>
  <si>
    <t>SP-TEMPERATURE FUSE DBW2010 ASSY.</t>
  </si>
  <si>
    <t>1319406A</t>
  </si>
  <si>
    <t>SP-TEMPERATURE FUSE DBW ASSY.</t>
  </si>
  <si>
    <t>1319410A</t>
  </si>
  <si>
    <t>SP Temperature Limiter Sp Dbw Assy.</t>
  </si>
  <si>
    <t>1319412A</t>
  </si>
  <si>
    <t>SP-FIXING STRAP</t>
  </si>
  <si>
    <t>1319416A</t>
  </si>
  <si>
    <t>DISTRIBUTOR Y-PIECE 55/55/55</t>
  </si>
  <si>
    <t>1319418A</t>
  </si>
  <si>
    <t>SP-MOULDED HOSE D18 90 DEGREES</t>
  </si>
  <si>
    <t>1319427A</t>
  </si>
  <si>
    <t>EXHAUST THROUGH HULL KIT D22</t>
  </si>
  <si>
    <t>1319428A</t>
  </si>
  <si>
    <t>EXHAUST THROUGH HULL KIT D38</t>
  </si>
  <si>
    <t>1319437A</t>
  </si>
  <si>
    <t>SP-FUEL HOSE COMPL.</t>
  </si>
  <si>
    <t>1319439A</t>
  </si>
  <si>
    <t>ELBOW EXHAUST OUTLET D70</t>
  </si>
  <si>
    <t>1319441A</t>
  </si>
  <si>
    <t>HOT AIR ELBOW D70 90 DEGREES</t>
  </si>
  <si>
    <t>1319447A</t>
  </si>
  <si>
    <t>SP-GASKET AT/HL 24/32 P/D COVER</t>
  </si>
  <si>
    <t>1319452A</t>
  </si>
  <si>
    <t>HIGH PRESSURE NOZZLE (230)</t>
  </si>
  <si>
    <t>1319453A</t>
  </si>
  <si>
    <t>HIGH PRESSURE NOZZLE (300)</t>
  </si>
  <si>
    <t>1319455A</t>
  </si>
  <si>
    <t>SP-HOSE D18 L=2200</t>
  </si>
  <si>
    <t>1319457A</t>
  </si>
  <si>
    <t>SP-SILENT BLOCK</t>
  </si>
  <si>
    <t>1319462A</t>
  </si>
  <si>
    <t>SP-GASKET AT/ HL 24/ 32 P/D</t>
  </si>
  <si>
    <t>1319466A</t>
  </si>
  <si>
    <t>SP-FUEL FILTER D5 PLASTIC</t>
  </si>
  <si>
    <t>1319470A</t>
  </si>
  <si>
    <t>DEFROSTER VENT DO=55</t>
  </si>
  <si>
    <t>1319471A</t>
  </si>
  <si>
    <t>WALL ADAPTER CLIP 55/80</t>
  </si>
  <si>
    <t>1319473A</t>
  </si>
  <si>
    <t>DUAL CONNECTOR D55</t>
  </si>
  <si>
    <t>1319476A</t>
  </si>
  <si>
    <t>DOUBLE CONNECTOR D80</t>
  </si>
  <si>
    <t>1319477A</t>
  </si>
  <si>
    <t>REDUCING ADAPTER 80/55</t>
  </si>
  <si>
    <t>1319478A</t>
  </si>
  <si>
    <t>BRANCH PIECE 80/80/80</t>
  </si>
  <si>
    <t>1319479A</t>
  </si>
  <si>
    <t>BRANCH PIECE 80/55/80</t>
  </si>
  <si>
    <t>1319480A</t>
  </si>
  <si>
    <t>SP-TEMPERATURE FUSE DBW2012 CPL.</t>
  </si>
  <si>
    <t>1319484A</t>
  </si>
  <si>
    <t>SP-NON-RETURN VALVE 18K</t>
  </si>
  <si>
    <t>1319486A</t>
  </si>
  <si>
    <t>NON-RETURN VALVE 4x18K</t>
  </si>
  <si>
    <t>1319488A</t>
  </si>
  <si>
    <t>SP-WIRING HARNESS DBW 470</t>
  </si>
  <si>
    <t>1319494A</t>
  </si>
  <si>
    <t>ADAPTER WIRING HARNESS TH90ST</t>
  </si>
  <si>
    <t>1319503A</t>
  </si>
  <si>
    <t>ADAPTER CABLE PC-DIAGNOSTIC</t>
  </si>
  <si>
    <t>1319506A</t>
  </si>
  <si>
    <t>1319513A</t>
  </si>
  <si>
    <t>SP-HIGH PRESSURE NOZZLE 0.4 GPH 60 DEGR.</t>
  </si>
  <si>
    <t>1319517A</t>
  </si>
  <si>
    <t>SP-SPACER BOLT, M6x40, STEEL GALVANZIED</t>
  </si>
  <si>
    <t>1319520A</t>
  </si>
  <si>
    <t>FUEL EXTRACTOR H-PIECE, 6X5X6</t>
  </si>
  <si>
    <t>1319522A</t>
  </si>
  <si>
    <t>MINI-JACKET F. DOSINGPUMP RECEPTIVE</t>
  </si>
  <si>
    <t>1319529A</t>
  </si>
  <si>
    <t>SP-WIRING HARNESS ATEVO3900/5500 MARINE</t>
  </si>
  <si>
    <t>1319532B</t>
  </si>
  <si>
    <t>SP-ENGINE DBW2016 2020 300 24V CPL.</t>
  </si>
  <si>
    <t>1319533A</t>
  </si>
  <si>
    <t>DISTANCE WASHER di8 L_40</t>
  </si>
  <si>
    <t>1319534A</t>
  </si>
  <si>
    <t>HIGH PRESSURE NOZZEL THERMO 230</t>
  </si>
  <si>
    <t>1319535A</t>
  </si>
  <si>
    <t>HIGH PRESSURE NOZZLE THERMO 300</t>
  </si>
  <si>
    <t>1319536A</t>
  </si>
  <si>
    <t>HIGH PRESSURE NOZZLE THERMO 350</t>
  </si>
  <si>
    <t>1319542A</t>
  </si>
  <si>
    <t>SP-SMALL PARTS  FUEL PUMP THERMO S</t>
  </si>
  <si>
    <t>1319545A</t>
  </si>
  <si>
    <t>SP-IGNITION ELECTRODE DW/THERMO/THERMO S</t>
  </si>
  <si>
    <t>1319546A</t>
  </si>
  <si>
    <t>HEATING CARTRIDGE 130W 24V CPL.</t>
  </si>
  <si>
    <t>1319547A</t>
  </si>
  <si>
    <t>SP-TEMPERATURE SENSOR DW230/300/350</t>
  </si>
  <si>
    <t>1319548A</t>
  </si>
  <si>
    <t>SP-TEMPERATURE SENSOR TH230/300/350 CPL.</t>
  </si>
  <si>
    <t>1319550A</t>
  </si>
  <si>
    <t>SP-TEMPERATURE FUSE DW 230 CPL.</t>
  </si>
  <si>
    <t>1319553A</t>
  </si>
  <si>
    <t>SILENTBLOCK M8</t>
  </si>
  <si>
    <t>1319578B</t>
  </si>
  <si>
    <t>Kit Ford Transit Custom MY13 2.2D TT-Evo</t>
  </si>
  <si>
    <t>1319590A</t>
  </si>
  <si>
    <t>REDUCING PIECE 8x6, MESSING</t>
  </si>
  <si>
    <t>1319592A</t>
  </si>
  <si>
    <t>SP O-RING DIN 37771 115X2.5</t>
  </si>
  <si>
    <t>1319593A</t>
  </si>
  <si>
    <t>SP-FLEXROHR D18 L=1000</t>
  </si>
  <si>
    <t>1319594A</t>
  </si>
  <si>
    <t>CONNECTING TUBE 20/22 PLASTIC</t>
  </si>
  <si>
    <t>1319595A</t>
  </si>
  <si>
    <t>NON-RETURN VALVE 20x20x20x20</t>
  </si>
  <si>
    <t>1319599A</t>
  </si>
  <si>
    <t>SP-ADJUSTMENT RING</t>
  </si>
  <si>
    <t>1319602A</t>
  </si>
  <si>
    <t>T-PIECE 20_20_20</t>
  </si>
  <si>
    <t>1319606A</t>
  </si>
  <si>
    <t>ADAPTER-WIRING HARNESS DW80</t>
  </si>
  <si>
    <t>1319607A</t>
  </si>
  <si>
    <t>COMBUSTION-AIR INTAKE SILENCER D30</t>
  </si>
  <si>
    <t>1319616A</t>
  </si>
  <si>
    <t>MAGNETIC HEAD ASSY.</t>
  </si>
  <si>
    <t>SPH11117507A</t>
  </si>
  <si>
    <t>1319620A</t>
  </si>
  <si>
    <t>SP-GASKET AT2000/S/ST/P/D</t>
  </si>
  <si>
    <t>1319621A</t>
  </si>
  <si>
    <t>COVER FOR AT2000 ST</t>
  </si>
  <si>
    <t>1319623A</t>
  </si>
  <si>
    <t>MOULDED HOSE D20 180 DEGREES L=88</t>
  </si>
  <si>
    <t>1319631A</t>
  </si>
  <si>
    <t>SP-HOSE D20 L=2230, FOR TRUCK</t>
  </si>
  <si>
    <t>1319637A</t>
  </si>
  <si>
    <t>CONTROL THERMOSTAT 83-93 DEGREES</t>
  </si>
  <si>
    <t>1319643A</t>
  </si>
  <si>
    <t>STAND U4814/54 A. AQUAVENT 5000/5000S</t>
  </si>
  <si>
    <t>1319651A</t>
  </si>
  <si>
    <t>SP-TEMPERATURE LIMITER TH80</t>
  </si>
  <si>
    <t>1319653A</t>
  </si>
  <si>
    <t>TEMPERATURE SENSOR TH90 S ST CPL.</t>
  </si>
  <si>
    <t>1319657A</t>
  </si>
  <si>
    <t>CONTROL THERMOSTAT 73-78 DEGREES</t>
  </si>
  <si>
    <t>1319658A</t>
  </si>
  <si>
    <t>HIGH PRESSURE NOZZLE 0.4 GPH 60 Grad</t>
  </si>
  <si>
    <t>1319666A</t>
  </si>
  <si>
    <t>OUTLET PIPE COMPL.</t>
  </si>
  <si>
    <t>1319670A</t>
  </si>
  <si>
    <t>FLEXIBLE HEAT PROTECTION D28</t>
  </si>
  <si>
    <t>1319671A</t>
  </si>
  <si>
    <t>EDGE PROTECTION L=200 MM</t>
  </si>
  <si>
    <t>1319674A</t>
  </si>
  <si>
    <t>NON-RETURN VALVE M14x1,5 SW 17/19</t>
  </si>
  <si>
    <t>1319677A</t>
  </si>
  <si>
    <t>FUEL HOSE 3,5X9,5 RME</t>
  </si>
  <si>
    <t>1319685A</t>
  </si>
  <si>
    <t>ADAPTER CABLE PC-DIAGNOSIS TH230/300/350</t>
  </si>
  <si>
    <t>1319686A</t>
  </si>
  <si>
    <t>MOULDED HOSE RME-RESISTANT D4,5</t>
  </si>
  <si>
    <t>1319688A</t>
  </si>
  <si>
    <t>CLAMP FOR 107812, 108932</t>
  </si>
  <si>
    <t>1319689A</t>
  </si>
  <si>
    <t>1319693A</t>
  </si>
  <si>
    <t>PIPE CLAMP D42, CHROMSTEEL</t>
  </si>
  <si>
    <t>1319698A</t>
  </si>
  <si>
    <t>RECEPTACLE HOUSING 6.3 MM</t>
  </si>
  <si>
    <t>1319700A</t>
  </si>
  <si>
    <t>STAND U4855/U4856 A. AQUA. 6000S/6000SC</t>
  </si>
  <si>
    <t>1319704A</t>
  </si>
  <si>
    <t>WASHER CPL.</t>
  </si>
  <si>
    <t>1319706A</t>
  </si>
  <si>
    <t>O-RING DIN 3770 59,4x2,8 A-NB 60</t>
  </si>
  <si>
    <t>1319710A</t>
  </si>
  <si>
    <t>INTAKE FILTER D38, 2/2-WAY WATER FILTER</t>
  </si>
  <si>
    <t>1319716A</t>
  </si>
  <si>
    <t>Y-ADAPTER T91/ CLOCK WIRING HARNESS</t>
  </si>
  <si>
    <t>1319718A</t>
  </si>
  <si>
    <t>FUEL HOSE 7,5X4,5 90 DEGREESE</t>
  </si>
  <si>
    <t>1319722A</t>
  </si>
  <si>
    <t>CONNECTING PIPE 20/14 ALUMINIUM</t>
  </si>
  <si>
    <t>1319724A</t>
  </si>
  <si>
    <t>EXTENSION TIMER 1800 MM</t>
  </si>
  <si>
    <t>1319725A</t>
  </si>
  <si>
    <t>SP-MECHA.SEAL F. CIRCUL. PUMP 4814-51KIT</t>
  </si>
  <si>
    <t>1319727A</t>
  </si>
  <si>
    <t>SP-MAGNETIC CLUTCH U4852 KIT</t>
  </si>
  <si>
    <t>1319730A</t>
  </si>
  <si>
    <t>FUEL HOSE S</t>
  </si>
  <si>
    <t>1319731A</t>
  </si>
  <si>
    <t>FUEL HOSE R</t>
  </si>
  <si>
    <t>1319732A</t>
  </si>
  <si>
    <t>ADAPTER COMBUSTIAN AIR55/55</t>
  </si>
  <si>
    <t>1319733A</t>
  </si>
  <si>
    <t>HEATER CONTR. PANEL WO. VENTILATION SWIT</t>
  </si>
  <si>
    <t>1319742A</t>
  </si>
  <si>
    <t>ADAPTER WIRING HARNESS DW Heaters</t>
  </si>
  <si>
    <t>1319743A</t>
  </si>
  <si>
    <t>WIRING HARNESS THERMO 300</t>
  </si>
  <si>
    <t>1319745A</t>
  </si>
  <si>
    <t>WIRING HARNESS THERMO 230/300/350</t>
  </si>
  <si>
    <t>1319750A</t>
  </si>
  <si>
    <t>RELAIS 12V MIN. 2A</t>
  </si>
  <si>
    <t>1319753A</t>
  </si>
  <si>
    <t>HEATING CARTIDGE WITH THERMOSTAT 24V</t>
  </si>
  <si>
    <t>1319758A</t>
  </si>
  <si>
    <t>TOOL F. DISMOUNTING CONNECTOR TH90 ST</t>
  </si>
  <si>
    <t>1319762A</t>
  </si>
  <si>
    <t>MOULDED HOSE</t>
  </si>
  <si>
    <t>1319764A</t>
  </si>
  <si>
    <t>SP-GASKET IGNITION ELECTRODE NGW 300</t>
  </si>
  <si>
    <t>1319770A</t>
  </si>
  <si>
    <t>WIRING HARNESS AT2000 HEATER F. DIAGNOS.</t>
  </si>
  <si>
    <t>1319771A</t>
  </si>
  <si>
    <t>SP-IGNITION ELECTRODE NGW 300</t>
  </si>
  <si>
    <t>1319777A</t>
  </si>
  <si>
    <t>NON-RETURN VALVE 20x20x22x22</t>
  </si>
  <si>
    <t>1319781A</t>
  </si>
  <si>
    <t>SP Angled Adapter Ngw 300</t>
  </si>
  <si>
    <t>1319784A</t>
  </si>
  <si>
    <t>THERMOSTAT</t>
  </si>
  <si>
    <t>1319786A</t>
  </si>
  <si>
    <t>1319795A</t>
  </si>
  <si>
    <t>WIRING HARNESS THERMO 300 RVI</t>
  </si>
  <si>
    <t>1319796A</t>
  </si>
  <si>
    <t>1319798A</t>
  </si>
  <si>
    <t>SP-TEMPERATURE LIMITER AT3500/5000 ASSY.</t>
  </si>
  <si>
    <t>1322831A</t>
  </si>
  <si>
    <t>1319799A</t>
  </si>
  <si>
    <t>SP-TEMPERATURE SENSOR AT3500/5000 ASSY.</t>
  </si>
  <si>
    <t>1319801A</t>
  </si>
  <si>
    <t>RECEPTACLE HOUSING 12-PIN CODE A</t>
  </si>
  <si>
    <t>1319804A</t>
  </si>
  <si>
    <t>TEMPERATURE SWITCH ON 2 DEGREES</t>
  </si>
  <si>
    <t>1319805A</t>
  </si>
  <si>
    <t>BRACKET</t>
  </si>
  <si>
    <t>1319818A</t>
  </si>
  <si>
    <t>PERFORATED STAINLESS STEEL</t>
  </si>
  <si>
    <t>1319819A</t>
  </si>
  <si>
    <t>COVER F. FUEL RESERVOIR 24L</t>
  </si>
  <si>
    <t>1319820A</t>
  </si>
  <si>
    <t>Y-ADAPTER WIRING HARNESS UPGRADE</t>
  </si>
  <si>
    <t>1319827A</t>
  </si>
  <si>
    <t>MOULDED HOSE 38/32 L=90, SILICONE</t>
  </si>
  <si>
    <t>1319829A</t>
  </si>
  <si>
    <t>SP-WIRING HARNESS TT-V UPGRADE</t>
  </si>
  <si>
    <t>1319832A</t>
  </si>
  <si>
    <t>ADAPTER WIRING HARNESS NGW 300 24V DC</t>
  </si>
  <si>
    <t>1319836A</t>
  </si>
  <si>
    <t>SP-WIRING HARNESS ATEVO3900/5500</t>
  </si>
  <si>
    <t>1319839A</t>
  </si>
  <si>
    <t>HOSE D20 2X L=70 90 DEGREES</t>
  </si>
  <si>
    <t>1319843A</t>
  </si>
  <si>
    <t>DIODE GROUP COMPL.</t>
  </si>
  <si>
    <t>1319845A</t>
  </si>
  <si>
    <t>WIRING HARNESS NGW 300 Standard</t>
  </si>
  <si>
    <t>1319846A</t>
  </si>
  <si>
    <t>T-STUECK 20/10/20</t>
  </si>
  <si>
    <t>1319848A</t>
  </si>
  <si>
    <t>ADHESIVE ANTENNA T90</t>
  </si>
  <si>
    <t>1319852A</t>
  </si>
  <si>
    <t>WIRING HARNESS AT DEVICES EXTENSION</t>
  </si>
  <si>
    <t>1319854C</t>
  </si>
  <si>
    <t>Kit VW Caddy 1.6 /2.0 TDi MY 2012 TT-Evo</t>
  </si>
  <si>
    <t>1319859A</t>
  </si>
  <si>
    <t>DIAGNOSISADAPTER FOR ECU 1585</t>
  </si>
  <si>
    <t>1319868A</t>
  </si>
  <si>
    <t>CONTROLLER F. BOWDEN CABLE 2m</t>
  </si>
  <si>
    <t>1319869A</t>
  </si>
  <si>
    <t>DOUBLE CONNECTOR D90</t>
  </si>
  <si>
    <t>1319870A</t>
  </si>
  <si>
    <t>END-CAP D90, PLASTIC, BLACK</t>
  </si>
  <si>
    <t>1319873A</t>
  </si>
  <si>
    <t>Y-ADAPTER WIRING HARNESS, THERMOCALL1</t>
  </si>
  <si>
    <t>1319876A</t>
  </si>
  <si>
    <t>ESV ADAPTER T100HTM</t>
  </si>
  <si>
    <t>1319879B</t>
  </si>
  <si>
    <t>Flash-wiring harness IPCU/ PWM-GW/ IPMU</t>
  </si>
  <si>
    <t>1319889A</t>
  </si>
  <si>
    <t>OUTLET PIPE D70 L=98</t>
  </si>
  <si>
    <t>1319898A</t>
  </si>
  <si>
    <t>RECEIVER T91 RETURN SIGNAL</t>
  </si>
  <si>
    <t>1319900A</t>
  </si>
  <si>
    <t>EXTERNAL TEMPERATURE SENSOR AT2000ST</t>
  </si>
  <si>
    <t>1319906A</t>
  </si>
  <si>
    <t>BUTTON T80 HEATING SYMBOL WITH CABLE</t>
  </si>
  <si>
    <t>1319911A</t>
  </si>
  <si>
    <t>LOW PRESSURE SWITCH GBW</t>
  </si>
  <si>
    <t>1319912A</t>
  </si>
  <si>
    <t>ADAPTER WIRING HARNESS U4847 ECON</t>
  </si>
  <si>
    <t>1319913A</t>
  </si>
  <si>
    <t>ADAPTER WIRING HARNESS</t>
  </si>
  <si>
    <t>1319914A</t>
  </si>
  <si>
    <t>ADAPTER WIRING HARNESS DW  TH230/300/350</t>
  </si>
  <si>
    <t>1319921A</t>
  </si>
  <si>
    <t>SP-TEMPERATURE SENSOR T100 HTM</t>
  </si>
  <si>
    <t>1319924A</t>
  </si>
  <si>
    <t>COMBUSTION-AIR INTAKE SILENCER D25</t>
  </si>
  <si>
    <t>1319926A</t>
  </si>
  <si>
    <t>WIRING HARNESS THERMO 300 VOLVO</t>
  </si>
  <si>
    <t>1319930A</t>
  </si>
  <si>
    <t>1319931A</t>
  </si>
  <si>
    <t>SHUT-OFF VALVE WITH FILTER, 2/2-WAY</t>
  </si>
  <si>
    <t>1319934A</t>
  </si>
  <si>
    <t>MOULDED HOSE REDUCING D38 L=105,SILICONE</t>
  </si>
  <si>
    <t>91916A</t>
  </si>
  <si>
    <t>1319935A</t>
  </si>
  <si>
    <t>INTERMEDIATE PIECE WITH DRAIN</t>
  </si>
  <si>
    <t>1319936A</t>
  </si>
  <si>
    <t>HEATING DEVICE-BRACKET, AIR TOP</t>
  </si>
  <si>
    <t>1319937A</t>
  </si>
  <si>
    <t>CONNECTING TUBE, D24 L=50</t>
  </si>
  <si>
    <t>1319940A</t>
  </si>
  <si>
    <t>ADAPTER CABLE PC-DIAGNOSIS AT3500/5000</t>
  </si>
  <si>
    <t>1319941A</t>
  </si>
  <si>
    <t>ADAPTER CABLE PC-DIAGN. TH90S-ST-50 MAN</t>
  </si>
  <si>
    <t>1319942A</t>
  </si>
  <si>
    <t>REDUCING 38/32 L=70 SILICONE</t>
  </si>
  <si>
    <t>1319943A</t>
  </si>
  <si>
    <t>ADAPTER-WIRING HARNESS FOR AT2000S</t>
  </si>
  <si>
    <t>1319946A</t>
  </si>
  <si>
    <t>AIR-OUTLET D70</t>
  </si>
  <si>
    <t>1319951A</t>
  </si>
  <si>
    <t>FUEL EXTRACTOR  12X5X12, L=50, H=40</t>
  </si>
  <si>
    <t>1319958A</t>
  </si>
  <si>
    <t>TEMPERATURE LIMITER CPL.</t>
  </si>
  <si>
    <t>1319959A</t>
  </si>
  <si>
    <t>ADAPTER WIRING HARNESS (1)</t>
  </si>
  <si>
    <t>1319960A</t>
  </si>
  <si>
    <t>TEMPERATURE LIMITER THERMO ASSY.</t>
  </si>
  <si>
    <t>1319961A</t>
  </si>
  <si>
    <t>TEMPERATURE LIMITER GBW NGW LGW ASSY.</t>
  </si>
  <si>
    <t>1319962A</t>
  </si>
  <si>
    <t>THERMOSTAT ASSY.</t>
  </si>
  <si>
    <t>1319963A</t>
  </si>
  <si>
    <t>TEMPERATUR LIMITER RVI ASSY.</t>
  </si>
  <si>
    <t>1319964A</t>
  </si>
  <si>
    <t>ADAPTER WIRING HARNESS (2)</t>
  </si>
  <si>
    <t>1319966A</t>
  </si>
  <si>
    <t>WIRING HARNESS FAN CONTROL AM</t>
  </si>
  <si>
    <t>1319967A</t>
  </si>
  <si>
    <t>CABLE CIRCULATION PUMP L=600 MM</t>
  </si>
  <si>
    <t>1319969A</t>
  </si>
  <si>
    <t>FORM HOSE SILICONE</t>
  </si>
  <si>
    <t>1319970A</t>
  </si>
  <si>
    <t>HOSE SILICONE D38  L 82mm</t>
  </si>
  <si>
    <t>1319981A</t>
  </si>
  <si>
    <t>SOLENOID VALVE 12V  20 MM  2_2 WAY</t>
  </si>
  <si>
    <t>1319988A</t>
  </si>
  <si>
    <t>HEATER CONTROL DUAL TOP MANUAL</t>
  </si>
  <si>
    <t>1319989A</t>
  </si>
  <si>
    <t>EXHAUST SILENCER D30</t>
  </si>
  <si>
    <t>1319990B</t>
  </si>
  <si>
    <t>SP-DRIVE Thermo230 24V</t>
  </si>
  <si>
    <t>1319991B</t>
  </si>
  <si>
    <t>SP-DRIVE Thermo300 24V</t>
  </si>
  <si>
    <t>1319992A</t>
  </si>
  <si>
    <t>SP-DRIVE DW350 24V</t>
  </si>
  <si>
    <t>1319999A</t>
  </si>
  <si>
    <t>SP-DRIVE BUS TOP K 24V ASSY.</t>
  </si>
  <si>
    <t>1320009A</t>
  </si>
  <si>
    <t>SP-ELECTRO. IGNIT. UNIT NGW/LGW 300 24V</t>
  </si>
  <si>
    <t>1320015A</t>
  </si>
  <si>
    <t>SP-FILTER KC 74-089</t>
  </si>
  <si>
    <t>1320023A</t>
  </si>
  <si>
    <t>OUTLET PIPE D70 L=133</t>
  </si>
  <si>
    <t>1320026A</t>
  </si>
  <si>
    <t>SP-FILTER</t>
  </si>
  <si>
    <t>1320031A</t>
  </si>
  <si>
    <t>SP-REMOVABLE FILTER TO FUEL FILTER</t>
  </si>
  <si>
    <t>1320033A</t>
  </si>
  <si>
    <t>THERMOSTAT DO=20, L=112</t>
  </si>
  <si>
    <t>1320035C</t>
  </si>
  <si>
    <t>SP COUPLING. HALF. HOLE DI6 2 PCS</t>
  </si>
  <si>
    <t>1320039A</t>
  </si>
  <si>
    <t>RETAINING CLAMP</t>
  </si>
  <si>
    <t>1320040A</t>
  </si>
  <si>
    <t>ADAPTER RING 70/80 PLASTIC, BLACK</t>
  </si>
  <si>
    <t>1320041A</t>
  </si>
  <si>
    <t>STRAIGHT-TOOTHED SPUR GEAR</t>
  </si>
  <si>
    <t>1320044C</t>
  </si>
  <si>
    <t>SP COUPLING HALF HOLE DI 8 2 PCS</t>
  </si>
  <si>
    <t>1320045A</t>
  </si>
  <si>
    <t>PIPE CLAMP D25</t>
  </si>
  <si>
    <t>1320047A</t>
  </si>
  <si>
    <t>O-RING DI=3 X DI=130</t>
  </si>
  <si>
    <t>1320049A</t>
  </si>
  <si>
    <t>O-RING DI=7X2</t>
  </si>
  <si>
    <t>1320055A</t>
  </si>
  <si>
    <t>SP-GASKET AT/HL24/32 P/D FLAT</t>
  </si>
  <si>
    <t>1320057A</t>
  </si>
  <si>
    <t>O-RING A-NB 50</t>
  </si>
  <si>
    <t>1320058A</t>
  </si>
  <si>
    <t>SP-GASKET FOR INTAKE CONNECTION</t>
  </si>
  <si>
    <t>1320060A</t>
  </si>
  <si>
    <t>INSULATING MAT</t>
  </si>
  <si>
    <t>1320062A</t>
  </si>
  <si>
    <t>PROTECTIVE CAP WITH SPRING CPL.</t>
  </si>
  <si>
    <t>1320063A</t>
  </si>
  <si>
    <t>WALL ADAPTER CLIP 55/55</t>
  </si>
  <si>
    <t>1320077A</t>
  </si>
  <si>
    <t>ADD-ON KIT HEATER TT- EVO W-BUS CAR AM</t>
  </si>
  <si>
    <t>1320080A</t>
  </si>
  <si>
    <t>RUBBER PROFILE WITH NUT RED</t>
  </si>
  <si>
    <t>1320081A</t>
  </si>
  <si>
    <t>HOSE CLAMP DI=70-90 AERO BG</t>
  </si>
  <si>
    <t>1320083A</t>
  </si>
  <si>
    <t>SPACER BOLT, M6X30, STEEL GALVANIZED</t>
  </si>
  <si>
    <t>1320084A</t>
  </si>
  <si>
    <t>SILENT BLOCK M6 25X10</t>
  </si>
  <si>
    <t>1320085A</t>
  </si>
  <si>
    <t>HOSE CLAMP</t>
  </si>
  <si>
    <t>1320087A</t>
  </si>
  <si>
    <t>HOSE CLAMP DIN 3017 D50-70</t>
  </si>
  <si>
    <t>1320088A</t>
  </si>
  <si>
    <t>SPACER D8 L=20</t>
  </si>
  <si>
    <t>1320089A</t>
  </si>
  <si>
    <t>SPACER D8 L=30</t>
  </si>
  <si>
    <t>1320090A</t>
  </si>
  <si>
    <t>SPACER D8 L=15</t>
  </si>
  <si>
    <t>1320094A</t>
  </si>
  <si>
    <t>1320096A</t>
  </si>
  <si>
    <t>RETAINING BRACKET</t>
  </si>
  <si>
    <t>1320102A</t>
  </si>
  <si>
    <t>GRILLE</t>
  </si>
  <si>
    <t>1320103A</t>
  </si>
  <si>
    <t>PIPE CLAMP D24-26</t>
  </si>
  <si>
    <t>1320106A</t>
  </si>
  <si>
    <t>PIPE CLAMP D35</t>
  </si>
  <si>
    <t>1320108A</t>
  </si>
  <si>
    <t>PROTECTIVE CAP STAINLESS STEEL</t>
  </si>
  <si>
    <t>1320109A</t>
  </si>
  <si>
    <t>1320111A</t>
  </si>
  <si>
    <t>RECEPTACLE 0,63 MM 4-POLE AMP</t>
  </si>
  <si>
    <t>1320117A</t>
  </si>
  <si>
    <t>ELBOW EXHAUST D22 90 ALUMINUM</t>
  </si>
  <si>
    <t>1320120A</t>
  </si>
  <si>
    <t>INLET AND OUTLET GRILLE</t>
  </si>
  <si>
    <t>1320121A</t>
  </si>
  <si>
    <t>SP-AIR-INTAKE-RING AT2000</t>
  </si>
  <si>
    <t>1320122A</t>
  </si>
  <si>
    <t>SP-HOT AIR IN/OUTLET</t>
  </si>
  <si>
    <t>1320124A</t>
  </si>
  <si>
    <t>HOT AIR ELBOW D60</t>
  </si>
  <si>
    <t>1320127A</t>
  </si>
  <si>
    <t>REDUCING ADAPTER 60/55</t>
  </si>
  <si>
    <t>1320134A</t>
  </si>
  <si>
    <t>FUEL HOSE 4,5X10,5</t>
  </si>
  <si>
    <t>1320135A</t>
  </si>
  <si>
    <t>PIPE CLAMP 48/15/6,4</t>
  </si>
  <si>
    <t>1320143A</t>
  </si>
  <si>
    <t>CONNECTING PIE 17/20, PLASTIC</t>
  </si>
  <si>
    <t>1320144A</t>
  </si>
  <si>
    <t>ELBOW F. COMBUSTION AIR INTAKE AT2000</t>
  </si>
  <si>
    <t>1320145A</t>
  </si>
  <si>
    <t>PRESSURE PIPE</t>
  </si>
  <si>
    <t>1320146A</t>
  </si>
  <si>
    <t>SP-GASKET DBW2010/12/16</t>
  </si>
  <si>
    <t>1320155A</t>
  </si>
  <si>
    <t>CONNECTING TUBE 18/22 PLASTIC</t>
  </si>
  <si>
    <t>1320160A</t>
  </si>
  <si>
    <t>SP Hose Clamp D72-79, Chromed Steel</t>
  </si>
  <si>
    <t>1320161A</t>
  </si>
  <si>
    <t>HOSE CLAMP D98-120, CHROMED STEEL</t>
  </si>
  <si>
    <t>1320163A</t>
  </si>
  <si>
    <t>GRID D60 INTAKE A. OUTLETT OPENINGS</t>
  </si>
  <si>
    <t>1320165A</t>
  </si>
  <si>
    <t>PIPE CLAMP D24-26, STAINLESS STEEL</t>
  </si>
  <si>
    <t>1320166B</t>
  </si>
  <si>
    <t>COUPLING, HALF, HOLE DI=6</t>
  </si>
  <si>
    <t>1320168A</t>
  </si>
  <si>
    <t>ADAPTER WIRING HARNESS TH90</t>
  </si>
  <si>
    <t>1320173A</t>
  </si>
  <si>
    <t>PROTECTIVE GRILLE D60, RUBBER</t>
  </si>
  <si>
    <t>1320175A</t>
  </si>
  <si>
    <t>SP-GASKET BURNER NGW 300</t>
  </si>
  <si>
    <t>1320177A</t>
  </si>
  <si>
    <t>CONNECTOR PROTECT. COVER RUBBER GROMMET</t>
  </si>
  <si>
    <t>1320178A</t>
  </si>
  <si>
    <t>SP BRACKET TT-Z/C</t>
  </si>
  <si>
    <t>1320180A</t>
  </si>
  <si>
    <t>COVER FOR ECU</t>
  </si>
  <si>
    <t>1320181A</t>
  </si>
  <si>
    <t>SP-WASHER COMPL.</t>
  </si>
  <si>
    <t>1320182A</t>
  </si>
  <si>
    <t>1320185A</t>
  </si>
  <si>
    <t>REDUCING ADAPTER 90/80</t>
  </si>
  <si>
    <t>1320186A</t>
  </si>
  <si>
    <t>ADAPTER CONNECTION FOR INTAKE 90/80</t>
  </si>
  <si>
    <t>1320187A</t>
  </si>
  <si>
    <t>1320188A</t>
  </si>
  <si>
    <t>SP-WASHER</t>
  </si>
  <si>
    <t>1320192A</t>
  </si>
  <si>
    <t>FUEL STANDPIPE 8X5X8 T-FORM</t>
  </si>
  <si>
    <t>1320193A</t>
  </si>
  <si>
    <t>DOSING PUMP FIXATION</t>
  </si>
  <si>
    <t>1320194A</t>
  </si>
  <si>
    <t>SP-PIPE CLAMP D39-42, GALVANIZED STEEL</t>
  </si>
  <si>
    <t>1320197A</t>
  </si>
  <si>
    <t>SP-HOSE D20 L=615 90 DEGREES</t>
  </si>
  <si>
    <t>1320200A</t>
  </si>
  <si>
    <t>EXHAUST GROMMET</t>
  </si>
  <si>
    <t>1320203A</t>
  </si>
  <si>
    <t>PIPE CLAMP D30-33, GALVANIZED STEEL</t>
  </si>
  <si>
    <t>1320204A</t>
  </si>
  <si>
    <t>AIR-OUTLET D60 45 DEGREES</t>
  </si>
  <si>
    <t>1320205A</t>
  </si>
  <si>
    <t>1320206A</t>
  </si>
  <si>
    <t>AIR-OUTLET D60 CLOSEABLE</t>
  </si>
  <si>
    <t>1320207A</t>
  </si>
  <si>
    <t>1320215A</t>
  </si>
  <si>
    <t>HOT AIR ELBOW D55</t>
  </si>
  <si>
    <t>1320216A</t>
  </si>
  <si>
    <t>T91 BATTERY COMPARTMENT COVER</t>
  </si>
  <si>
    <t>1320217A</t>
  </si>
  <si>
    <t>PROTETIVE CAP, EDGE PROTECTION D28,3</t>
  </si>
  <si>
    <t>1320220A</t>
  </si>
  <si>
    <t>TUBE CLAMP D26-28, STAINLESS STEEL</t>
  </si>
  <si>
    <t>1320223A</t>
  </si>
  <si>
    <t>HOSE CLAMP D70-90, CHROMED STEEL</t>
  </si>
  <si>
    <t>1320224A</t>
  </si>
  <si>
    <t>SPACER RING ALUMINIUM</t>
  </si>
  <si>
    <t>1320225A</t>
  </si>
  <si>
    <t>SP Electronic Igni Unit Dbw2010/2016 12V</t>
  </si>
  <si>
    <t>1320232A</t>
  </si>
  <si>
    <t>ANGLED BRACKET STEEL</t>
  </si>
  <si>
    <t>selges pr stk / pr lm</t>
  </si>
  <si>
    <t>1320236A</t>
  </si>
  <si>
    <t>PIPE CLAMP D34 W20 STEEL, 10 PCS</t>
  </si>
  <si>
    <t>1320239A</t>
  </si>
  <si>
    <t>NON-RETURN VALVE 15K, L=104</t>
  </si>
  <si>
    <t>1320241A</t>
  </si>
  <si>
    <t>SPACER BOLT, M6X20, STEEL GALVANIZED</t>
  </si>
  <si>
    <t>1320243A</t>
  </si>
  <si>
    <t>UNION NUT M14X1,5 SW19</t>
  </si>
  <si>
    <t>1320245A</t>
  </si>
  <si>
    <t>HOSE CLAMP WITH HEXAGON, D14 STEEL</t>
  </si>
  <si>
    <t>1320246A</t>
  </si>
  <si>
    <t>HOSE CLAMP WITH HEXAGON, D12 STEEL</t>
  </si>
  <si>
    <t>1320247A</t>
  </si>
  <si>
    <t>NOZZLE BLOCK RWA AND FINISHED PART</t>
  </si>
  <si>
    <t>1320252A</t>
  </si>
  <si>
    <t>SP-ELECTR. IGNIT. UNIT DW230/300/350 24V</t>
  </si>
  <si>
    <t>1320253A</t>
  </si>
  <si>
    <t>THERMOSTAT D20, H=70, L=108, BRASS</t>
  </si>
  <si>
    <t>1320257A</t>
  </si>
  <si>
    <t>PROTECTIVE CAP D27, PLASTIC</t>
  </si>
  <si>
    <t>1320258A</t>
  </si>
  <si>
    <t>PROTECTIVE CAP D39, PLASTIC</t>
  </si>
  <si>
    <t>1320264A</t>
  </si>
  <si>
    <t>ANGLED BRACKET STAINLESS STEEL 10PCS</t>
  </si>
  <si>
    <t>1320270A</t>
  </si>
  <si>
    <t>RUBBER BUFFER FOR DOSINGPUMP</t>
  </si>
  <si>
    <t>1320271A</t>
  </si>
  <si>
    <t>CORROSION-RES. HOSE CLAMP 23-35, 20 PCS</t>
  </si>
  <si>
    <t>1320273A</t>
  </si>
  <si>
    <t>ADAPTER U4847 ECON ON LEAR: 17234 L=165</t>
  </si>
  <si>
    <t>1320277A</t>
  </si>
  <si>
    <t>PIPE CLAMP D28, GALVANIZED STEEL</t>
  </si>
  <si>
    <t>1320278A</t>
  </si>
  <si>
    <t>ELBOW FOR COMBUSTION AIR DI=25</t>
  </si>
  <si>
    <t>1320292A</t>
  </si>
  <si>
    <t>DOSING PUMP DP30.02 12V</t>
  </si>
  <si>
    <t>1320294A</t>
  </si>
  <si>
    <t>DOSING PUMP DP30.02 24V</t>
  </si>
  <si>
    <t>1320300A</t>
  </si>
  <si>
    <t>HOSE D15 L=2400</t>
  </si>
  <si>
    <t>1320304A</t>
  </si>
  <si>
    <t>DOSING PUMP DBW2016 11,5 BAR/ 20 L</t>
  </si>
  <si>
    <t>1320305A</t>
  </si>
  <si>
    <t>Y-CABLE TELESTART COMBINATION TIMER</t>
  </si>
  <si>
    <t>1320306A</t>
  </si>
  <si>
    <t>WIRING HARNESS CIRCULAT. PUMP U4847</t>
  </si>
  <si>
    <t>1320307A</t>
  </si>
  <si>
    <t>1320311A</t>
  </si>
  <si>
    <t>SP-WIRING HARNESS HL90 HEATER CPL.</t>
  </si>
  <si>
    <t>1320313A</t>
  </si>
  <si>
    <t>FUSE BRACKET WITH CAP WD 1A BLACK MTA</t>
  </si>
  <si>
    <t>1320315A</t>
  </si>
  <si>
    <t>AIR OUTLET HOOD D90</t>
  </si>
  <si>
    <t>1320316A</t>
  </si>
  <si>
    <t>DOSING PUMP DP2 12V</t>
  </si>
  <si>
    <t>1320318B</t>
  </si>
  <si>
    <t>SP THERMO COVER CPL.</t>
  </si>
  <si>
    <t>1320320A</t>
  </si>
  <si>
    <t>BOTTOM SHELL</t>
  </si>
  <si>
    <t>1320321A</t>
  </si>
  <si>
    <t>TOP SHELL</t>
  </si>
  <si>
    <t>1320322A</t>
  </si>
  <si>
    <t>INTAKE HOOD</t>
  </si>
  <si>
    <t>1320323A</t>
  </si>
  <si>
    <t>OUTLET HOOD</t>
  </si>
  <si>
    <t>1320328A</t>
  </si>
  <si>
    <t>POWER ADAPTER VEHICLE</t>
  </si>
  <si>
    <t>1320329A</t>
  </si>
  <si>
    <t>HOOD</t>
  </si>
  <si>
    <t>1320330A</t>
  </si>
  <si>
    <t>MAIN WIRING HARNESS TT-EVO</t>
  </si>
  <si>
    <t>1320334A</t>
  </si>
  <si>
    <t>WIRING HARNESS THERMO TOP ZU VWU</t>
  </si>
  <si>
    <t>1320342A</t>
  </si>
  <si>
    <t>CONNECTING TUBE 20/20 PLASTIC</t>
  </si>
  <si>
    <t>1320343A</t>
  </si>
  <si>
    <t>ST-HEATER TOP/BOTTOM SHELL AT2000 ST</t>
  </si>
  <si>
    <t>1320350A</t>
  </si>
  <si>
    <t>WIRING HARNESS THERMO 300/350 DC/N3</t>
  </si>
  <si>
    <t>1320352A</t>
  </si>
  <si>
    <t>DISTRIBUTOR D60 WITH BUTTERFLY VALVE</t>
  </si>
  <si>
    <t>1320354A</t>
  </si>
  <si>
    <t>AIR-OUTLET D90 45 DEGREES, GREY, BAG</t>
  </si>
  <si>
    <t>1320355A</t>
  </si>
  <si>
    <t>AIR-OUTLET D90 CLOSEABLE</t>
  </si>
  <si>
    <t>1320357A</t>
  </si>
  <si>
    <t>INSULATION TIE B-60. L-50M. FIBREGLASS</t>
  </si>
  <si>
    <t>1320359A</t>
  </si>
  <si>
    <t>SP-CIRCULATION PUMP U4847 12V TH TOP</t>
  </si>
  <si>
    <t>1320360A</t>
  </si>
  <si>
    <t>1320363A</t>
  </si>
  <si>
    <t>EXHAUST THROUGH D24 BAG</t>
  </si>
  <si>
    <t>1320364A</t>
  </si>
  <si>
    <t>1320365A</t>
  </si>
  <si>
    <t>EXHAUST THROUGH D38 BAG</t>
  </si>
  <si>
    <t>1320372A</t>
  </si>
  <si>
    <t>EXHAUST SILENCER D24, STEEL</t>
  </si>
  <si>
    <t>1320373A</t>
  </si>
  <si>
    <t>MOUNTING PARTS FOR SHAFT</t>
  </si>
  <si>
    <t>1320375A</t>
  </si>
  <si>
    <t>DISTRIBUTOR Y-PIECE 90/80/80</t>
  </si>
  <si>
    <t>1320378A</t>
  </si>
  <si>
    <t>ELBOW D24 STAINLESS STEEL</t>
  </si>
  <si>
    <t>1320382A</t>
  </si>
  <si>
    <t>EXHAUST REDUCER SHELL D22/24, L=40</t>
  </si>
  <si>
    <t>1320383A</t>
  </si>
  <si>
    <t>1320387B</t>
  </si>
  <si>
    <t>SP-ECU 1572 DW230/300/350 DIESEL 24V</t>
  </si>
  <si>
    <t>1320388A</t>
  </si>
  <si>
    <t>BRACKET TOYOTA FIAT PEUGEOT</t>
  </si>
  <si>
    <t>1320398A</t>
  </si>
  <si>
    <t>FLANGE</t>
  </si>
  <si>
    <t>1320399A</t>
  </si>
  <si>
    <t>TANK EXTRACTOR D5,5 L=650 MM</t>
  </si>
  <si>
    <t>1320404A</t>
  </si>
  <si>
    <t>SP-ECU 1560 BW46 24V NO TAKT</t>
  </si>
  <si>
    <t>1320405B</t>
  </si>
  <si>
    <t>SP-ECU1572 DW/TH DIESEL 24V</t>
  </si>
  <si>
    <t>1320411A</t>
  </si>
  <si>
    <t>SP Worm Gear Transmission F Drive Bustop</t>
  </si>
  <si>
    <t>1320414A</t>
  </si>
  <si>
    <t>SP-WIRING HARNESS TH50 AM HEATER</t>
  </si>
  <si>
    <t>1320415A</t>
  </si>
  <si>
    <t>ROOM THERMOSTAT 12/24V TYP RTR 6765</t>
  </si>
  <si>
    <t>1320416A</t>
  </si>
  <si>
    <t>ROOM THERMOSTAT 12/24V W. ON/OFF-SWITCH</t>
  </si>
  <si>
    <t>1320417A</t>
  </si>
  <si>
    <t>SP-DOSING PUMP DBW2010/20/300 12/24V</t>
  </si>
  <si>
    <t>1320418A</t>
  </si>
  <si>
    <t>SP-DOSING PUMP DBW2010/12 12/ 24V</t>
  </si>
  <si>
    <t>1320419A</t>
  </si>
  <si>
    <t>SP-WIRING HARNESS AT2000 24V</t>
  </si>
  <si>
    <t>1320421A</t>
  </si>
  <si>
    <t>ADAPTER WIRING HARNESS TH 230/300/350</t>
  </si>
  <si>
    <t>1320436A</t>
  </si>
  <si>
    <t>EXHAUST DEFLECTOR COMPLETE</t>
  </si>
  <si>
    <t>1320439A</t>
  </si>
  <si>
    <t>WIRING HARNESS AT DEVICES TO DOSING PUMP</t>
  </si>
  <si>
    <t>1320441A</t>
  </si>
  <si>
    <t>WIRING HARNESS NGW 300</t>
  </si>
  <si>
    <t>1320443A</t>
  </si>
  <si>
    <t>SP-CIRCULATION PUMP U4847 12V TT-Z/C</t>
  </si>
  <si>
    <t>1320444A</t>
  </si>
  <si>
    <t>RETROFIT BAG HEATING CARTRIDGE</t>
  </si>
  <si>
    <t>1320445A</t>
  </si>
  <si>
    <t>SP-ECU TH90S DIESEL 12V GT</t>
  </si>
  <si>
    <t>1320447A</t>
  </si>
  <si>
    <t>ADAPTER WIRING HARNESS SPHEROS RVI</t>
  </si>
  <si>
    <t>1320452A</t>
  </si>
  <si>
    <t>SP-ECU1563 DBW DIESEL 24V SENSORIC</t>
  </si>
  <si>
    <t>1320454A</t>
  </si>
  <si>
    <t>SP-WIRING HARNESS TT-C/E BASIC, WINDING</t>
  </si>
  <si>
    <t>1320459A</t>
  </si>
  <si>
    <t>SP-WIRING HARNESS AT2000ST HEATER</t>
  </si>
  <si>
    <t>1320461A</t>
  </si>
  <si>
    <t>WIRING HARNESS TH90ST TO VEHICLE</t>
  </si>
  <si>
    <t>1320462A</t>
  </si>
  <si>
    <t>GAS REGULATOR 200BAR STANDARD WATERTIGHT</t>
  </si>
  <si>
    <t>1320464A</t>
  </si>
  <si>
    <t>RECEIVER T90 DC W221</t>
  </si>
  <si>
    <t>1320466A</t>
  </si>
  <si>
    <t>Y-ADAPTER TELESTART T 70</t>
  </si>
  <si>
    <t>1320468A</t>
  </si>
  <si>
    <t>UNION NUT FOR AIR-OUTLET D90</t>
  </si>
  <si>
    <t>1320469A</t>
  </si>
  <si>
    <t>DOUBLE CONNECTOR D60</t>
  </si>
  <si>
    <t>1320470A</t>
  </si>
  <si>
    <t>DISTRIBUTOR Y-PIECE 90/90/90</t>
  </si>
  <si>
    <t>1320471A</t>
  </si>
  <si>
    <t>DISTRIBUTOR Y-PIECE 80/60/60</t>
  </si>
  <si>
    <t>1320472A</t>
  </si>
  <si>
    <t>BRANCH PIECE 60/60/60 45 DEGREES</t>
  </si>
  <si>
    <t>1320473A</t>
  </si>
  <si>
    <t>T-PIECE D90 90 DEGREES</t>
  </si>
  <si>
    <t>1320474A</t>
  </si>
  <si>
    <t>T-PIECE D60 90 DEGREES</t>
  </si>
  <si>
    <t>1320475A</t>
  </si>
  <si>
    <t>T-PIECE 90/60/90 WITH THREAD</t>
  </si>
  <si>
    <t>1320476A</t>
  </si>
  <si>
    <t>T-PIECE 60/60/60 90 DEGREES WITH THREAD</t>
  </si>
  <si>
    <t>1320477A</t>
  </si>
  <si>
    <t>END-CAP D60</t>
  </si>
  <si>
    <t>1320488A</t>
  </si>
  <si>
    <t>EXHAUST SILENCER D22 WITH BARCODE</t>
  </si>
  <si>
    <t>1320494A</t>
  </si>
  <si>
    <t>BRACKET TT-EVO FOR VERTICAL INSTALLATION</t>
  </si>
  <si>
    <t>1320495A</t>
  </si>
  <si>
    <t>BRACKET TT-EVO F HORIZONTAL INSTALLATION</t>
  </si>
  <si>
    <t>1320496A</t>
  </si>
  <si>
    <t>SPACER D8 L=10</t>
  </si>
  <si>
    <t>1320498A</t>
  </si>
  <si>
    <t>SPACER D8 L=5</t>
  </si>
  <si>
    <t>1320499A</t>
  </si>
  <si>
    <t>SPACER D8 L=8</t>
  </si>
  <si>
    <t>1320500A</t>
  </si>
  <si>
    <t>BRACKET TT-EVO, STANDARD-BRACKET</t>
  </si>
  <si>
    <t>1320504A</t>
  </si>
  <si>
    <t>SP-FLAME DETECTOR BUS HEATERS</t>
  </si>
  <si>
    <t>1320505A</t>
  </si>
  <si>
    <t>BRACKET SUPPORT</t>
  </si>
  <si>
    <t>1320508A</t>
  </si>
  <si>
    <t>COMBUSTION-AIR INTAKE SILEN.TT-C/Z GE/WA</t>
  </si>
  <si>
    <t>1320516B</t>
  </si>
  <si>
    <t>Kit Toyota RAV4 P MY13 TT-EVO</t>
  </si>
  <si>
    <t>1320521A</t>
  </si>
  <si>
    <t>Kit Toyota RAV4 D MY13 TT-EVO</t>
  </si>
  <si>
    <t>1320533A</t>
  </si>
  <si>
    <t>SP FUEL FILTER</t>
  </si>
  <si>
    <t>1320536A</t>
  </si>
  <si>
    <t>SP-GLOW PLUG HL90/100 359G</t>
  </si>
  <si>
    <t>1320537A</t>
  </si>
  <si>
    <t>SP-DIODE CAPSULE 1A</t>
  </si>
  <si>
    <t>1320539A</t>
  </si>
  <si>
    <t>CONNECTING PARTS REPLACEABLE FILTER</t>
  </si>
  <si>
    <t>1320541B</t>
  </si>
  <si>
    <t>FUEL LINE COMPL.</t>
  </si>
  <si>
    <t>1320543A</t>
  </si>
  <si>
    <t>1320544A</t>
  </si>
  <si>
    <t>INTAKE CONNECTION DI=80</t>
  </si>
  <si>
    <t>1320545A</t>
  </si>
  <si>
    <t>PRESSURE EXPANSION TANK 8 LITRE</t>
  </si>
  <si>
    <t>1320547A</t>
  </si>
  <si>
    <t>BAG PRESSURE CONTROL VALVE</t>
  </si>
  <si>
    <t>1320551A</t>
  </si>
  <si>
    <t>1320558A</t>
  </si>
  <si>
    <t>SP-GLOW PLUG BBW/DBW 46 12V</t>
  </si>
  <si>
    <t>1320563A</t>
  </si>
  <si>
    <t>NON-RETURN VALVE 3X18K</t>
  </si>
  <si>
    <t>1320567A</t>
  </si>
  <si>
    <t>SP-FLAME DETECTOR NGW/LGW KIT, BAG</t>
  </si>
  <si>
    <t>1320569A</t>
  </si>
  <si>
    <t>TANK EXTRACTOR WITH LONG SOCKET</t>
  </si>
  <si>
    <t>1320571A</t>
  </si>
  <si>
    <t>SP-ECU1585 NGW/LGW</t>
  </si>
  <si>
    <t>1320572A</t>
  </si>
  <si>
    <t>FUEL EXTRACTOR 6X5X6 L=50, H=28</t>
  </si>
  <si>
    <t>1320573A</t>
  </si>
  <si>
    <t>FUEL EXTRACTOR 8X5X8 L=50, H=36,5</t>
  </si>
  <si>
    <t>1320577A</t>
  </si>
  <si>
    <t>FUEL STANDPIPE 15X6X15 T-FORM</t>
  </si>
  <si>
    <t>1320578A</t>
  </si>
  <si>
    <t>SP-TEMPERATURE SENSOR DBW2020/300 BAG</t>
  </si>
  <si>
    <t>14883A</t>
  </si>
  <si>
    <t>1320579A</t>
  </si>
  <si>
    <t>SP-ECU1569 DW/BW80 DIESEL 24V</t>
  </si>
  <si>
    <t>1320580A</t>
  </si>
  <si>
    <t>HEATER CONTROL DIGITAL TIMER CPL.</t>
  </si>
  <si>
    <t>1320583A</t>
  </si>
  <si>
    <t>ROTOR CPL.</t>
  </si>
  <si>
    <t>1320586A</t>
  </si>
  <si>
    <t>SP-ECU1561 AT18/18S/24S/32/32S 24V GS</t>
  </si>
  <si>
    <t>1320587A</t>
  </si>
  <si>
    <t>ROOM THERMOSTAT 12/24V TYP RTR 6711</t>
  </si>
  <si>
    <t>1320607B</t>
  </si>
  <si>
    <t>Kit Subaru Forester P MY13 D MY15 TT-EVO</t>
  </si>
  <si>
    <t>1320615A</t>
  </si>
  <si>
    <t>HEATER CONTROL DIGITAL TIMER DB E8</t>
  </si>
  <si>
    <t>1320656A</t>
  </si>
  <si>
    <t>Combustion-Air Intake Silencer D80</t>
  </si>
  <si>
    <t>1320658A</t>
  </si>
  <si>
    <t>WIRING HARNESS TT-EVO RELAIS</t>
  </si>
  <si>
    <t>1320701A</t>
  </si>
  <si>
    <t>SP-WIRING HARNESS AT3500/5000ST</t>
  </si>
  <si>
    <t>1320706A</t>
  </si>
  <si>
    <t>ELBOW 90/90 90 DEGREES</t>
  </si>
  <si>
    <t>1320707A</t>
  </si>
  <si>
    <t>BRANCH PIECE 90/60/90 45 DEGREES</t>
  </si>
  <si>
    <t>1320709A</t>
  </si>
  <si>
    <t>AIR-OUTLET D90 45 DEGREES</t>
  </si>
  <si>
    <t>1320710A</t>
  </si>
  <si>
    <t>AIR-OUTLET D90 45 DEGREES, WHITE, BAG</t>
  </si>
  <si>
    <t>1320711A</t>
  </si>
  <si>
    <t>AIR-OUTLET D90 90 DEGREES</t>
  </si>
  <si>
    <t>1320712A</t>
  </si>
  <si>
    <t>1320713A</t>
  </si>
  <si>
    <t>1320714A</t>
  </si>
  <si>
    <t>1320726A</t>
  </si>
  <si>
    <t>SP-SEALING DUALTOP INTERIOR INSTALLATION</t>
  </si>
  <si>
    <t>1320743B</t>
  </si>
  <si>
    <t>Kit Opel Adam P AC MY13 TT-EVO</t>
  </si>
  <si>
    <t>1320753A</t>
  </si>
  <si>
    <t>DISTRIBUTOR Y-PIECE 80/55/55</t>
  </si>
  <si>
    <t>1320760A</t>
  </si>
  <si>
    <t>REDUCING ADAPTER 90/60</t>
  </si>
  <si>
    <t>1320761A</t>
  </si>
  <si>
    <t>AIR-OUTLET D60 45 DEGREES, BROWN</t>
  </si>
  <si>
    <t>1320779D</t>
  </si>
  <si>
    <t>Kit Fiat 500L B Mj.13 TT-Evo4 - Insel</t>
  </si>
  <si>
    <t>1320781A</t>
  </si>
  <si>
    <t>Kit Fiat 500L D MY13 TT-Evo</t>
  </si>
  <si>
    <t>1320785A</t>
  </si>
  <si>
    <t>CONTROL CABLE L=850 MM</t>
  </si>
  <si>
    <t>1320786A</t>
  </si>
  <si>
    <t>CONTROL CABLE L=1500 MM</t>
  </si>
  <si>
    <t>1320787A</t>
  </si>
  <si>
    <t>SP FUEL LINE COMPL. INTACELINE L62MM</t>
  </si>
  <si>
    <t>1320790A</t>
  </si>
  <si>
    <t>MOULDED HOSE D15 180 DEGREES L=580</t>
  </si>
  <si>
    <t>1320795A</t>
  </si>
  <si>
    <t>GASKET 3X10X5</t>
  </si>
  <si>
    <t>1320797A</t>
  </si>
  <si>
    <t>BRACKET FORD TRANSIT AT2000</t>
  </si>
  <si>
    <t>1320798A</t>
  </si>
  <si>
    <t>PROTECTIVE CAP GBW 300 NGW CPL.</t>
  </si>
  <si>
    <t>1320801B</t>
  </si>
  <si>
    <t>SP-IGNITION ELECTRODE 2 PCS</t>
  </si>
  <si>
    <t>1320804A</t>
  </si>
  <si>
    <t>FUEL EXTRACTOR 10X5X10</t>
  </si>
  <si>
    <t>1320805A</t>
  </si>
  <si>
    <t>FUEL EXTRACTOR 12X5X12</t>
  </si>
  <si>
    <t>1320806A</t>
  </si>
  <si>
    <t>FUEL EXTRACTOR 10X5X10 H-PIECE</t>
  </si>
  <si>
    <t>1320808A</t>
  </si>
  <si>
    <t>DUAL TOP PROGRAMMABLE USER INTERFACE</t>
  </si>
  <si>
    <t>1320812A</t>
  </si>
  <si>
    <t>AIR-OUTLET D55 CLOSEABLE</t>
  </si>
  <si>
    <t>1320814A</t>
  </si>
  <si>
    <t>DISTRIBUTOR Y-PIECE 60/60/60</t>
  </si>
  <si>
    <t>1320815A</t>
  </si>
  <si>
    <t>HOSE CLAMP D24-27</t>
  </si>
  <si>
    <t>1320821C</t>
  </si>
  <si>
    <t>Kit Ford Kuga D MY13 TT-Evo</t>
  </si>
  <si>
    <t>1320823A</t>
  </si>
  <si>
    <t>1320826A</t>
  </si>
  <si>
    <t>BLOCKING DIODE 3A INCLUSIVE CONNECTOR</t>
  </si>
  <si>
    <t>1320830A</t>
  </si>
  <si>
    <t>HEAT PROTECTION TUBE L=1850, FIBREGLASS</t>
  </si>
  <si>
    <t>1320835A</t>
  </si>
  <si>
    <t>WIRING HARNESS COLD START KIT</t>
  </si>
  <si>
    <t>1320836A</t>
  </si>
  <si>
    <t>TANK EXTRACTOR D15 L=500</t>
  </si>
  <si>
    <t>1320837A</t>
  </si>
  <si>
    <t>WIRING HARNESS DUAL TOP</t>
  </si>
  <si>
    <t>1320838A</t>
  </si>
  <si>
    <t>NON-RETURN VALVE 2X10MM</t>
  </si>
  <si>
    <t>1320839A</t>
  </si>
  <si>
    <t>TEMPERATURE SENSOR</t>
  </si>
  <si>
    <t>1320840A</t>
  </si>
  <si>
    <t>EXHAUST SILENCER D38</t>
  </si>
  <si>
    <t>1320841A</t>
  </si>
  <si>
    <t>EXHAUST SILENCER D22</t>
  </si>
  <si>
    <t>1320843A</t>
  </si>
  <si>
    <t>INTAKE HOSE D18 L=500</t>
  </si>
  <si>
    <t>1320845A</t>
  </si>
  <si>
    <t>SP Harness TT-C Daewoo Honker</t>
  </si>
  <si>
    <t>1320846A</t>
  </si>
  <si>
    <t>SP-WIRING HARNESS TH50/90/S/ST</t>
  </si>
  <si>
    <t>1320848A</t>
  </si>
  <si>
    <t>INSULATING EXHAUST SILENCER 22/24MM</t>
  </si>
  <si>
    <t>1320850A</t>
  </si>
  <si>
    <t>RESISTOR 20OHM DIESEL 24V 30W</t>
  </si>
  <si>
    <t>1320851A</t>
  </si>
  <si>
    <t>FUEL HOSE</t>
  </si>
  <si>
    <t>1320853A</t>
  </si>
  <si>
    <t>COVER FOR FAN</t>
  </si>
  <si>
    <t>1320856A</t>
  </si>
  <si>
    <t>MOULDED HOSE 20/18 L=60</t>
  </si>
  <si>
    <t>1320857A</t>
  </si>
  <si>
    <t>FUEL HOSE 5.0x5.0 50mm</t>
  </si>
  <si>
    <t>1320860A</t>
  </si>
  <si>
    <t>FUEL LINE 1,5X5 STAINLESS STEEL</t>
  </si>
  <si>
    <t>1320862A</t>
  </si>
  <si>
    <t>FUEL HOSE RME-RESISTANT 3,5X9,5</t>
  </si>
  <si>
    <t>1320863B</t>
  </si>
  <si>
    <t>SP-ECU1572 DW230/300/350 DIESEL 24V BAG</t>
  </si>
  <si>
    <t>1320864C</t>
  </si>
  <si>
    <t>ADK Climaautomatic Fiat 500L MY13 TT-Evo</t>
  </si>
  <si>
    <t>1320895A</t>
  </si>
  <si>
    <t>EXHAUST SILENCER D22, STAINLESS STEEL</t>
  </si>
  <si>
    <t>1320904A</t>
  </si>
  <si>
    <t>SP-ECU1564 DBW DIESEL 24V SENSORIC</t>
  </si>
  <si>
    <t>1320906A</t>
  </si>
  <si>
    <t>SP-WIRING HARNESS AT3500/5000</t>
  </si>
  <si>
    <t>1320907A</t>
  </si>
  <si>
    <t>HOSE D18 L=135,5</t>
  </si>
  <si>
    <t>1320910A</t>
  </si>
  <si>
    <t>EXHAUST SILENCER D22, TT1250 V</t>
  </si>
  <si>
    <t>1320911A</t>
  </si>
  <si>
    <t>HOSE DI=22, DO=29, L1=225, L2=58</t>
  </si>
  <si>
    <t>1320913A</t>
  </si>
  <si>
    <t>MOULDED HOSE D20 180 DEGREES, AUDI</t>
  </si>
  <si>
    <t>1320920A</t>
  </si>
  <si>
    <t>DIAGNOSE USB WINDOWS W. WIRING HARNESS</t>
  </si>
  <si>
    <t>8710190A</t>
  </si>
  <si>
    <t>1320921A</t>
  </si>
  <si>
    <t>HEATING DEVICE TH90, STAINLESS STEEL</t>
  </si>
  <si>
    <t>1320922A</t>
  </si>
  <si>
    <t>UNION NUT FOR AIR-OUTLET D60</t>
  </si>
  <si>
    <t>1320923A</t>
  </si>
  <si>
    <t>THROUGH WALL D60, PLASTIC</t>
  </si>
  <si>
    <t>1320924A</t>
  </si>
  <si>
    <t>THROUGH WALL D90, PLASTIC</t>
  </si>
  <si>
    <t>1320925A</t>
  </si>
  <si>
    <t>1320926A</t>
  </si>
  <si>
    <t>DISTRIBUTOR D90 WITH BUTTERFLY VALVE</t>
  </si>
  <si>
    <t>1320927A</t>
  </si>
  <si>
    <t>MOULDED HOSE D38 EPDM</t>
  </si>
  <si>
    <t>1320931A</t>
  </si>
  <si>
    <t>ADAPTER WIRING HARNESS VW TC 1.1</t>
  </si>
  <si>
    <t>1320932A</t>
  </si>
  <si>
    <t>AIR-OUTLET D90 90 DEGREES BLACK</t>
  </si>
  <si>
    <t>1320933A</t>
  </si>
  <si>
    <t>AIR-OUTLET D60 45 DEGREES GREY</t>
  </si>
  <si>
    <t>1320934A</t>
  </si>
  <si>
    <t>AIR-OUTLET D60 90 DEGREES</t>
  </si>
  <si>
    <t>1320935A</t>
  </si>
  <si>
    <t>AIR-OUTLET D60 90 DEGREES WHITE</t>
  </si>
  <si>
    <t>1320936A</t>
  </si>
  <si>
    <t>1320937A</t>
  </si>
  <si>
    <t>AIR-OUTLET D60 CLOSEABLE GREY</t>
  </si>
  <si>
    <t>1320938A</t>
  </si>
  <si>
    <t>ADHESIVE ANTENNA F. T80/T91/T100 HTM</t>
  </si>
  <si>
    <t>1320944A</t>
  </si>
  <si>
    <t>SP-WIRING HARNESS AT2000ST CPL.</t>
  </si>
  <si>
    <t>1320946A</t>
  </si>
  <si>
    <t>BATTERY COMPARTMENT COVER T100 HTM</t>
  </si>
  <si>
    <t>1320949A</t>
  </si>
  <si>
    <t>ESVT-ADAPTER RECEIVER T91-T100</t>
  </si>
  <si>
    <t>1320950A</t>
  </si>
  <si>
    <t>SP-WIRING HARNESS TH90S/ST DOSING PUMP</t>
  </si>
  <si>
    <t>1320955A</t>
  </si>
  <si>
    <t>SP-BOILER GASKET DUAL TOP</t>
  </si>
  <si>
    <t>1320956A</t>
  </si>
  <si>
    <t>AIR-OUTLET D90 45 DEGREES, PIVOTED</t>
  </si>
  <si>
    <t>1320957A</t>
  </si>
  <si>
    <t>ADAPTER CABLE CONNECTOR STRIP MB 12V</t>
  </si>
  <si>
    <t>1320959A</t>
  </si>
  <si>
    <t>CONNECTING TUBE D38</t>
  </si>
  <si>
    <t>1320962A</t>
  </si>
  <si>
    <t>OUTLET HOOD D75</t>
  </si>
  <si>
    <t>1320964A</t>
  </si>
  <si>
    <t>SP Control Thermostat Assy.</t>
  </si>
  <si>
    <t>1320980A</t>
  </si>
  <si>
    <t>SP Bridge 300 Ohm LED</t>
  </si>
  <si>
    <t>1320983A</t>
  </si>
  <si>
    <t>EXHAUST THROUGH HULL KIT D38 STRAIGHT</t>
  </si>
  <si>
    <t>1320989A</t>
  </si>
  <si>
    <t>VENTING VALVE D20</t>
  </si>
  <si>
    <t>1320991A</t>
  </si>
  <si>
    <t>EXHAUST SILENCER TT-V</t>
  </si>
  <si>
    <t>1320992A</t>
  </si>
  <si>
    <t>LED OPERATING MODE PARK HEATING VWZ</t>
  </si>
  <si>
    <t>1320993A</t>
  </si>
  <si>
    <t>TRANSMITTER T90 DC W221</t>
  </si>
  <si>
    <t>1320996A</t>
  </si>
  <si>
    <t>HEATING AIR SILENCER D90</t>
  </si>
  <si>
    <t>1320998A</t>
  </si>
  <si>
    <t>GAGE FOR INGNITION ELECTRODES</t>
  </si>
  <si>
    <t>1320999A</t>
  </si>
  <si>
    <t>HOLLOW SCREW M10X1 L=25</t>
  </si>
  <si>
    <t>1321000A</t>
  </si>
  <si>
    <t>CONNECTING PIPE 20/15</t>
  </si>
  <si>
    <t>1321001A</t>
  </si>
  <si>
    <t>T-PIECE 18_18_18 WATER CONNECTION</t>
  </si>
  <si>
    <t>1321002A</t>
  </si>
  <si>
    <t>FUEL EXTRACTOR T-PIEPE 6X5X6</t>
  </si>
  <si>
    <t>1321003A</t>
  </si>
  <si>
    <t>FUEL EXTRACTOR T-PIEPE 10x5x10</t>
  </si>
  <si>
    <t>1321004A</t>
  </si>
  <si>
    <t>CONNECTOR HOUSING 2.8, 4-PIN, 10 PCS</t>
  </si>
  <si>
    <t>1321005A</t>
  </si>
  <si>
    <t>ADAPTER CONNECTION FOR INTAKE 60/75</t>
  </si>
  <si>
    <t>1321016A</t>
  </si>
  <si>
    <t>SP-SIGN</t>
  </si>
  <si>
    <t>1321018A</t>
  </si>
  <si>
    <t>SP RUBBER GROMMENT RIGHT 2 PCS</t>
  </si>
  <si>
    <t>1321019A</t>
  </si>
  <si>
    <t>BRANCH PIECE 55/55/55</t>
  </si>
  <si>
    <t>1321022A</t>
  </si>
  <si>
    <t>SP-COUPLING</t>
  </si>
  <si>
    <t>1321029A</t>
  </si>
  <si>
    <t>SPINHOOD</t>
  </si>
  <si>
    <t>1321039A</t>
  </si>
  <si>
    <t>SP Fuel Pump</t>
  </si>
  <si>
    <t>1321044A</t>
  </si>
  <si>
    <t>CONSOLE TO 107812, 108932</t>
  </si>
  <si>
    <t>1321046A</t>
  </si>
  <si>
    <t>SP-O-RING</t>
  </si>
  <si>
    <t>1321067A</t>
  </si>
  <si>
    <t>PROTECTIVE CAP D36, PLASTIC</t>
  </si>
  <si>
    <t>1321080A</t>
  </si>
  <si>
    <t>BRACKET VW T5 TT- AT- 2000ST</t>
  </si>
  <si>
    <t>1321082A</t>
  </si>
  <si>
    <t>CONNECTING PIPE 18X18 90G</t>
  </si>
  <si>
    <t>1321085A</t>
  </si>
  <si>
    <t>ZSK COMFORT VW T5 UPGRADE -ISLE-</t>
  </si>
  <si>
    <t>1321088D</t>
  </si>
  <si>
    <t>Kit MMC Space Star P Mj13 TT-Evo</t>
  </si>
  <si>
    <t>1321108A</t>
  </si>
  <si>
    <t>ADK LIN_PWM-Gateway Climatronic AM</t>
  </si>
  <si>
    <t>1321117A</t>
  </si>
  <si>
    <t>SEALING SCREW</t>
  </si>
  <si>
    <t>1321118A</t>
  </si>
  <si>
    <t>SP GROMMET 10 PC</t>
  </si>
  <si>
    <t>1321120A</t>
  </si>
  <si>
    <t>O-RING 122X2</t>
  </si>
  <si>
    <t>1321123A</t>
  </si>
  <si>
    <t>CLAMP</t>
  </si>
  <si>
    <t>1321127A</t>
  </si>
  <si>
    <t>BATTERY COMPARTMENT COVER</t>
  </si>
  <si>
    <t>1321136C</t>
  </si>
  <si>
    <t>Kit Citroen C3 Picasso MY14 AC_MT TT-Evo</t>
  </si>
  <si>
    <t>1321140B</t>
  </si>
  <si>
    <t>Kit Klimaautomatik Ford Kuga MY13 TT-Evo</t>
  </si>
  <si>
    <t>1321142A</t>
  </si>
  <si>
    <t>Kit KIA Carens 1.7CRDi MT AC/ACC TT-Evo</t>
  </si>
  <si>
    <t>1321207B</t>
  </si>
  <si>
    <t>Kit Peug. 2008 VTi_eHdi TT-Evo</t>
  </si>
  <si>
    <t>1321246A</t>
  </si>
  <si>
    <t>Kit Kia Carens 1.6 GDi MT TT-Evo</t>
  </si>
  <si>
    <t>1321248A</t>
  </si>
  <si>
    <t>ADK ACC Kia Carens MY.2013</t>
  </si>
  <si>
    <t>1321263A</t>
  </si>
  <si>
    <t>Kit Peugeot 308 1.6Hdi 82kW TT-Evo</t>
  </si>
  <si>
    <t>1321284D</t>
  </si>
  <si>
    <t>Kit C4 Picasso II  1.6/2.0 AAC TT-Evo</t>
  </si>
  <si>
    <t>1321286B</t>
  </si>
  <si>
    <t>CAN Modul MB A_B Klasse BR 176_246</t>
  </si>
  <si>
    <t>1321291A</t>
  </si>
  <si>
    <t>Kit MB A-B-CLA (B) MY 12 TT-Evo</t>
  </si>
  <si>
    <t>1321299C</t>
  </si>
  <si>
    <t>Kit Suzuki SX4 P D MY14 TT-EVO</t>
  </si>
  <si>
    <t>1321303B</t>
  </si>
  <si>
    <t>Add-Kit exhaust MQB 1.8TSi/TFSi TT-Evo</t>
  </si>
  <si>
    <t>1321314D</t>
  </si>
  <si>
    <t>Kit Renault Captur P_D MY13-17</t>
  </si>
  <si>
    <t>1321317C</t>
  </si>
  <si>
    <t>Kit Renault Kangoo D MY13 TT-EVO</t>
  </si>
  <si>
    <t>1321320B</t>
  </si>
  <si>
    <t>Kit Subaru Outback D CVT MY13 TT-EVO</t>
  </si>
  <si>
    <t>1321383A</t>
  </si>
  <si>
    <t>SP-HEAT EXCHANGER DBW2016</t>
  </si>
  <si>
    <t>1321384C</t>
  </si>
  <si>
    <t>Kit Opel Mokka P TT-EVO</t>
  </si>
  <si>
    <t>1321388A</t>
  </si>
  <si>
    <t>SP-HEAT EXCHANGER DW80 ASSY</t>
  </si>
  <si>
    <t>1321396A</t>
  </si>
  <si>
    <t>Bracket TT-Z/C Fiat Ducato</t>
  </si>
  <si>
    <t>1321397A</t>
  </si>
  <si>
    <t>SP-EXHAUST SILENCER D38</t>
  </si>
  <si>
    <t>1321411D</t>
  </si>
  <si>
    <t>Kit Opel Mokka D TT-EVO</t>
  </si>
  <si>
    <t>1321493A</t>
  </si>
  <si>
    <t>EXH.PIPE INOX STAINL.STEEL D30 20m</t>
  </si>
  <si>
    <t>1321494A</t>
  </si>
  <si>
    <t>EXH.PIPE INOX STAINL.STEEL D30 3m</t>
  </si>
  <si>
    <t>1321495A</t>
  </si>
  <si>
    <t>EXH.PIPE INOX STAINL.STEEL D30 5m</t>
  </si>
  <si>
    <t>1321496A</t>
  </si>
  <si>
    <t>EXH.PIPE INOX STAINL.STEEL D30 10m</t>
  </si>
  <si>
    <t>1321504A</t>
  </si>
  <si>
    <t>PAPK HOSE D60 - 2m</t>
  </si>
  <si>
    <t>1321505A</t>
  </si>
  <si>
    <t>PAPK HOSE D60 - 5m</t>
  </si>
  <si>
    <t>1321506B</t>
  </si>
  <si>
    <t>PAPK HOSE 90mm - 2m</t>
  </si>
  <si>
    <t>1321507A</t>
  </si>
  <si>
    <t>Kit Berlingo_ Partner 1.6VTi 95 TT-Evo</t>
  </si>
  <si>
    <t>1321508A</t>
  </si>
  <si>
    <t>PAPK HOSE 90mm - 5m</t>
  </si>
  <si>
    <t>1321515A</t>
  </si>
  <si>
    <t>INSULATED PAK TUBE D80 12m</t>
  </si>
  <si>
    <t>1321517A</t>
  </si>
  <si>
    <t>INSULATED PAK TUBE D90 12m</t>
  </si>
  <si>
    <t>1321521A</t>
  </si>
  <si>
    <t>FLEX TUBE 5x1.5 BLACK 10m</t>
  </si>
  <si>
    <t>1321522A</t>
  </si>
  <si>
    <t>20m EXH.PIPE INOX STAINL. STEEL D24 P.M</t>
  </si>
  <si>
    <t>1321523A</t>
  </si>
  <si>
    <t>EXH.PIPE INOX STAINL. STEEL D24 10m</t>
  </si>
  <si>
    <t>1321527A</t>
  </si>
  <si>
    <t>FUEL HOSE 7.5x13.5 1m</t>
  </si>
  <si>
    <t>1321534A</t>
  </si>
  <si>
    <t>SP FUEL LINE KPL. RETURNLINE L55MM</t>
  </si>
  <si>
    <t>1321539A</t>
  </si>
  <si>
    <t>EXHAUSTPIPE INOX STAINL. D38  20m</t>
  </si>
  <si>
    <t>1321540A</t>
  </si>
  <si>
    <t>EXHAUSTPIPE INOX STAINL.D38 5m</t>
  </si>
  <si>
    <t>1321541A</t>
  </si>
  <si>
    <t>EXHAUSTPIPE INOX STAINL. D38 10m</t>
  </si>
  <si>
    <t>1321563A</t>
  </si>
  <si>
    <t>FUEL HOSE B6x11 5m</t>
  </si>
  <si>
    <t>1321565A</t>
  </si>
  <si>
    <t>FLEX TUBE PAK D22 20m</t>
  </si>
  <si>
    <t>1321567A</t>
  </si>
  <si>
    <t>EXHAUSTPIPE INOX STAINLESS D70 10m</t>
  </si>
  <si>
    <t>1321568A</t>
  </si>
  <si>
    <t>EXHAUSTPIPE INOX STAINLESS D70 5m</t>
  </si>
  <si>
    <t>1321574B</t>
  </si>
  <si>
    <t>APK HOSE 60mm - 2m</t>
  </si>
  <si>
    <t>1321575C</t>
  </si>
  <si>
    <t>APK HOSE 60mm - 5m</t>
  </si>
  <si>
    <t>1321576C</t>
  </si>
  <si>
    <t>FLEXTUBE D80 APK BL WITH WEB.-LOGO 2m</t>
  </si>
  <si>
    <t>1321577B</t>
  </si>
  <si>
    <t>FLEXTUBE D80 APK BL WITH WEB.-LOGO 5m</t>
  </si>
  <si>
    <t>1321578C</t>
  </si>
  <si>
    <t>FLEXTUBE D90 APK 2m</t>
  </si>
  <si>
    <t>1321579C</t>
  </si>
  <si>
    <t>FLEXTUBE D90 APK 5m</t>
  </si>
  <si>
    <t>1321580B</t>
  </si>
  <si>
    <t>PAPK HOSE 55mm - 2m</t>
  </si>
  <si>
    <t>1321583B</t>
  </si>
  <si>
    <t xml:space="preserve">PAPK HOSE D80 – 5 m        </t>
  </si>
  <si>
    <t>1321584B</t>
  </si>
  <si>
    <t>FLEX TUBE GA-A 14_5 20m</t>
  </si>
  <si>
    <t>1321585B</t>
  </si>
  <si>
    <t>FLEX TUBE GA-A 14_5 5m</t>
  </si>
  <si>
    <t>1321588A</t>
  </si>
  <si>
    <t>FLEXTUBE D25 PAK 10m</t>
  </si>
  <si>
    <t>1321596B</t>
  </si>
  <si>
    <t>PROTECTION HOSE 5m LG BL D24</t>
  </si>
  <si>
    <t>1321597B</t>
  </si>
  <si>
    <t>PROTECTION HOSE 25m LG BL D24</t>
  </si>
  <si>
    <t>1321601A</t>
  </si>
  <si>
    <t>FLEX PIPE GA-A 28 L 10000mm</t>
  </si>
  <si>
    <t>1321603A</t>
  </si>
  <si>
    <t>THERMAL FLEX PIPE AL_GL FIB D45 5m</t>
  </si>
  <si>
    <t>1321631A</t>
  </si>
  <si>
    <t>Kit Citroen C4_DS4 Hdi 82kW isle circuit</t>
  </si>
  <si>
    <t>1321641B</t>
  </si>
  <si>
    <t>Kit Hyundai ix35 Benzin Mj14 TT-Evo</t>
  </si>
  <si>
    <t>1321643C</t>
  </si>
  <si>
    <t>Kit Hyundai ix35 CRDi MY14 TT-Evo</t>
  </si>
  <si>
    <t>1321645B</t>
  </si>
  <si>
    <t>ADK AAC Hyundai ix35 MY2014</t>
  </si>
  <si>
    <t>1321646B</t>
  </si>
  <si>
    <t>Kit Skoda Superb 2.0TDi FL 2013</t>
  </si>
  <si>
    <t>1321648A</t>
  </si>
  <si>
    <t>ADK AAC Skoda Superb FL2013</t>
  </si>
  <si>
    <t>1321653A</t>
  </si>
  <si>
    <t>SP AM GLOW PLUG Thermo Pro 50</t>
  </si>
  <si>
    <t>1321654A</t>
  </si>
  <si>
    <t>SP AM BURNER Thermo Pro 50</t>
  </si>
  <si>
    <t>1321655A</t>
  </si>
  <si>
    <t>SP HEAT EXCHANGER CPL.TT-EVO HD/RV, TP50</t>
  </si>
  <si>
    <t>1321658A</t>
  </si>
  <si>
    <t>SEALING COMPOUND CURIL T TUBE 60ml</t>
  </si>
  <si>
    <t>1321669A</t>
  </si>
  <si>
    <t>RECEPTACLE 8-PIN</t>
  </si>
  <si>
    <t>1321670A</t>
  </si>
  <si>
    <t>RECECTABLE HOUSING 6.3, 6-PIN, 10 PCS</t>
  </si>
  <si>
    <t>1321672A</t>
  </si>
  <si>
    <t>SP RUBBER GOMMET LEFT 10 PCS</t>
  </si>
  <si>
    <t>1321683B</t>
  </si>
  <si>
    <t>HIGH VOLTAGE IGNITION WIRING BLACK D7 1m</t>
  </si>
  <si>
    <t>1321695B</t>
  </si>
  <si>
    <t>Kit AAC Gateway Opel</t>
  </si>
  <si>
    <t>1321718C</t>
  </si>
  <si>
    <t>APK HOSE 80mm - 10m</t>
  </si>
  <si>
    <t>1321719C</t>
  </si>
  <si>
    <t>FLEXTUBE D90 APK 10m</t>
  </si>
  <si>
    <t>1321727C</t>
  </si>
  <si>
    <t>PAPK HOSE D60 - 10m</t>
  </si>
  <si>
    <t>1321731C</t>
  </si>
  <si>
    <t>PAPK HOSE 90mm - 10m</t>
  </si>
  <si>
    <t>1321751A</t>
  </si>
  <si>
    <t>RECEPTACLE HOUSING 6-PIN</t>
  </si>
  <si>
    <t>1321756G</t>
  </si>
  <si>
    <t>Kit Peug. 308 eHDi/VTi AAC MY14</t>
  </si>
  <si>
    <t>1321776A</t>
  </si>
  <si>
    <t>FUEL EXTRACTOR 12x5x12 H-PIECE</t>
  </si>
  <si>
    <t>1321780A</t>
  </si>
  <si>
    <t>GASKET</t>
  </si>
  <si>
    <t>1321823A</t>
  </si>
  <si>
    <t>EXHAUST SILENCER D38 STAINLESS STEEL</t>
  </si>
  <si>
    <t>1321837A</t>
  </si>
  <si>
    <t>RECEIVER TELECONTROL T100 DAG</t>
  </si>
  <si>
    <t>1321839A</t>
  </si>
  <si>
    <t>WIRING HARNESS THERMO PRO 50 STD</t>
  </si>
  <si>
    <t>1321850A</t>
  </si>
  <si>
    <t>INSULATION FOR EXHAUST PIPE 600mm</t>
  </si>
  <si>
    <t>1321857A</t>
  </si>
  <si>
    <t>ADAPTER CAB. U4847 ECON FOR TYCO L=280</t>
  </si>
  <si>
    <t>1321925A</t>
  </si>
  <si>
    <t>WIRING HARNESS DP 42 5000LG</t>
  </si>
  <si>
    <t>1321932A</t>
  </si>
  <si>
    <t>CIRCULATION PUMP U4840 24V</t>
  </si>
  <si>
    <t>1321940A</t>
  </si>
  <si>
    <t>HOLDER SUPPORT TP50E</t>
  </si>
  <si>
    <t>1321992A</t>
  </si>
  <si>
    <t>SP FUSEHOLDER</t>
  </si>
  <si>
    <t>1321993A</t>
  </si>
  <si>
    <t>WIRING HARNESS VEHICLE FAN 1600LG</t>
  </si>
  <si>
    <t>1321996A</t>
  </si>
  <si>
    <t>FUEL EXTRACTOR 5x5x5 T-Form</t>
  </si>
  <si>
    <t>1322001A</t>
  </si>
  <si>
    <t>EXHAUST SILENCER D24 TIGHT</t>
  </si>
  <si>
    <t>1322061B</t>
  </si>
  <si>
    <t>Kit Evoque MY14/DiscoSport MY15 TT-Evo D</t>
  </si>
  <si>
    <t>1322082A</t>
  </si>
  <si>
    <t>APK HOSE 55mm - 10m</t>
  </si>
  <si>
    <t>1322083C</t>
  </si>
  <si>
    <t>APK HOSE 60mm - 10m</t>
  </si>
  <si>
    <t>1322117A</t>
  </si>
  <si>
    <t>ADK FUEL Audi Q3 Quattro from 09/2013</t>
  </si>
  <si>
    <t>1322166B</t>
  </si>
  <si>
    <t>Kit Nissan Note P D MY14 TT-EVO</t>
  </si>
  <si>
    <t>1322170C</t>
  </si>
  <si>
    <t>Kit Toyota Auris_Corolla MY16</t>
  </si>
  <si>
    <t>1322176B</t>
  </si>
  <si>
    <t>FLEXIBLE PIPE 22x2 INOX 2-LAYERS 20m</t>
  </si>
  <si>
    <t>1322177B</t>
  </si>
  <si>
    <t>FLEXIBLE PIPE 22x2 INOX 2-LAYERS 1m</t>
  </si>
  <si>
    <t>1322178B</t>
  </si>
  <si>
    <t>FLEXIBLE PIPE 22x2 INOX 2-LAYERS 5m</t>
  </si>
  <si>
    <t>1322179B</t>
  </si>
  <si>
    <t>FLEXIBLE PIPE 22x2 INOX 2-LAYERS 10m</t>
  </si>
  <si>
    <t>1322202A</t>
  </si>
  <si>
    <t>RELAIS 12V CHANGER W. DIODE 35A (MICRO)</t>
  </si>
  <si>
    <t>1322203C</t>
  </si>
  <si>
    <t>ADK Suzuki SX4 AAC MY14 TT-EVO</t>
  </si>
  <si>
    <t>1322263C</t>
  </si>
  <si>
    <t>Kit Fiat 500 B MY. 14 TT-Evo</t>
  </si>
  <si>
    <t>1322269B</t>
  </si>
  <si>
    <t>Kit Nissan Juke 1.5D_1.2P MY14 TT-EVO</t>
  </si>
  <si>
    <t>1322274B</t>
  </si>
  <si>
    <t>SP HG TT-Evo D REPLACE TT-V</t>
  </si>
  <si>
    <t>1322277A</t>
  </si>
  <si>
    <t>connecting pipe 18x20 90degree</t>
  </si>
  <si>
    <t>1322334B</t>
  </si>
  <si>
    <t>Kit Opel Insignia D MY14 TT-EVO</t>
  </si>
  <si>
    <t>1322337C</t>
  </si>
  <si>
    <t>Kit Hyundai i10 MY14 P MT TT-Evo</t>
  </si>
  <si>
    <t>1322339A</t>
  </si>
  <si>
    <t>Kit Kia Soul 1.6 CRDI AC/MT MY13 TT-Evo</t>
  </si>
  <si>
    <t>1322387A</t>
  </si>
  <si>
    <t>FUEL LINE 5x1.5 BLACK 100m</t>
  </si>
  <si>
    <t>1322404A</t>
  </si>
  <si>
    <t>FUEL HOSE 4.5x10.5 50 LG</t>
  </si>
  <si>
    <t>1322405A</t>
  </si>
  <si>
    <t>AIR OUTLET D60 ADJUSTABLE</t>
  </si>
  <si>
    <t>1322407A</t>
  </si>
  <si>
    <t>SP FLAMEDETECTOR ASSEMBLY AT2000/S  24V</t>
  </si>
  <si>
    <t>1322408A</t>
  </si>
  <si>
    <t>SP GLOW PLUG AT2000/S VOLT:24V</t>
  </si>
  <si>
    <t>1322409A</t>
  </si>
  <si>
    <t>PROTECTION HOSE SW- DA 26-30 1500LG</t>
  </si>
  <si>
    <t>1322410A</t>
  </si>
  <si>
    <t>SP FLAMEDETECTOR ASSY THERMO 90</t>
  </si>
  <si>
    <t>1322411A</t>
  </si>
  <si>
    <t>SP-GLOW PLUG 24V AIR TOP 2000 ST</t>
  </si>
  <si>
    <t>1322412A</t>
  </si>
  <si>
    <t>SP GLOWPLUG THERMO90  VOLT: 24V</t>
  </si>
  <si>
    <t>1322414A</t>
  </si>
  <si>
    <t>FLEX TUBE COMPL. D22.2 1000LG END CAP</t>
  </si>
  <si>
    <t>1322415A</t>
  </si>
  <si>
    <t>SP GLOW PLUG AT2000 VOLT: 12V</t>
  </si>
  <si>
    <t>1322417A</t>
  </si>
  <si>
    <t>SP GLOW PLUG 24VAT5000/3500</t>
  </si>
  <si>
    <t>1322418A</t>
  </si>
  <si>
    <t>FLEX. TUBE COMPLETE D22 1000LG</t>
  </si>
  <si>
    <t>1322420A</t>
  </si>
  <si>
    <t>SP GLOW PLUG 12V AIR TOP 2000 ST</t>
  </si>
  <si>
    <t>1322421A</t>
  </si>
  <si>
    <t>FLEXIBLE PIPE H-M-A D21.4</t>
  </si>
  <si>
    <t>1322422A</t>
  </si>
  <si>
    <t>DOSING PUMP DP30.02 24V WITH DAMPER</t>
  </si>
  <si>
    <t>1322423A</t>
  </si>
  <si>
    <t>HOSE 18x3.5 L_2000</t>
  </si>
  <si>
    <t>1322426A</t>
  </si>
  <si>
    <t>SP FLAME DETECTOR AIR TOP 2000 ST</t>
  </si>
  <si>
    <t>1322428A</t>
  </si>
  <si>
    <t>SP GLOW PLUG 12V  AT5000/3500</t>
  </si>
  <si>
    <t>1322429A</t>
  </si>
  <si>
    <t>CIRCULATION PUMP U4846_COMPL. 24V</t>
  </si>
  <si>
    <t>1322430A</t>
  </si>
  <si>
    <t>GLOW PLUG DW/BW 80 VOLT: 24V</t>
  </si>
  <si>
    <t>1322431A</t>
  </si>
  <si>
    <t>FLEX.TUBE CPL. D38-1000LG</t>
  </si>
  <si>
    <t>1322432A</t>
  </si>
  <si>
    <t>GLOW PLUG HL18/24/32 VOLT: 024</t>
  </si>
  <si>
    <t>1322433A</t>
  </si>
  <si>
    <t>DOSING PUMP 24V ASSY</t>
  </si>
  <si>
    <t>1322434A</t>
  </si>
  <si>
    <t>GLOW PLUG THERMO90 ERSA VOLT: 12V</t>
  </si>
  <si>
    <t>1322436A</t>
  </si>
  <si>
    <t>FLAME DETECTOR DW_BW 80</t>
  </si>
  <si>
    <t>1322437A</t>
  </si>
  <si>
    <t>FLEX TUBE COMP. D22 1200LG</t>
  </si>
  <si>
    <t>1322438A</t>
  </si>
  <si>
    <t>CIRCULATION PUMP U4846_COMPL. 12V</t>
  </si>
  <si>
    <t>1322440A</t>
  </si>
  <si>
    <t>DOSING PUMP 12V ASSY</t>
  </si>
  <si>
    <t>1322444A</t>
  </si>
  <si>
    <t>BRACKET RECEIVER WITH BARCODE T70-T100</t>
  </si>
  <si>
    <t>1322450A</t>
  </si>
  <si>
    <t>DOSING PUMP DP30.02 12V WITH DAMPER</t>
  </si>
  <si>
    <t>1322468A</t>
  </si>
  <si>
    <t>GLOW PLUG AIR TOP HL18/24/32 012</t>
  </si>
  <si>
    <t>1322471A</t>
  </si>
  <si>
    <t>SP-BURNER TUBE WITH THREAD AT 3500_5000</t>
  </si>
  <si>
    <t>1322475A</t>
  </si>
  <si>
    <t>SP COMBUSTION CHAMBER COMPL</t>
  </si>
  <si>
    <t>1322488A</t>
  </si>
  <si>
    <t>IMPELLER, CPL.</t>
  </si>
  <si>
    <t>1322493A</t>
  </si>
  <si>
    <t>Bent Hose</t>
  </si>
  <si>
    <t>1322498A</t>
  </si>
  <si>
    <t>HEAT EXCHANGER ASSY DBW2010</t>
  </si>
  <si>
    <t>1322512A</t>
  </si>
  <si>
    <t>AIR INTAKE SILENCER ASSY D_30 L_500</t>
  </si>
  <si>
    <t>1322517A</t>
  </si>
  <si>
    <t>HOSE 5X1.5 BLACK 7000 MM</t>
  </si>
  <si>
    <t>1322531A</t>
  </si>
  <si>
    <t>FUEL TANK AIS WITH MOUNTING ELEMENTS</t>
  </si>
  <si>
    <t>1322534A</t>
  </si>
  <si>
    <t>BLOWER CASING FINISH PART</t>
  </si>
  <si>
    <t>1322561A</t>
  </si>
  <si>
    <t>COMBUSTION CHAMBER CPL.</t>
  </si>
  <si>
    <t>1322580A</t>
  </si>
  <si>
    <t>DIGITAL TIMER1533 CPL WITH WEBASTO-PANEL</t>
  </si>
  <si>
    <t>1322581A</t>
  </si>
  <si>
    <t>CONTROL ELEMENT_SPARE TRADE</t>
  </si>
  <si>
    <t>1322583A</t>
  </si>
  <si>
    <t>BAG BATTERY FOR T91</t>
  </si>
  <si>
    <t>1322584A</t>
  </si>
  <si>
    <t>SP-BURNER THERMO 90ST DIESEL</t>
  </si>
  <si>
    <t>9039292A</t>
  </si>
  <si>
    <t>1322585A</t>
  </si>
  <si>
    <t>SP BURNERINSERT D WITHOUT AT2000ST A</t>
  </si>
  <si>
    <t>1322586A</t>
  </si>
  <si>
    <t>SP-SEALING SET AT2000ST</t>
  </si>
  <si>
    <t>1322630B</t>
  </si>
  <si>
    <t>Kit Dacia Duster P D MY14 TT-EVO</t>
  </si>
  <si>
    <t>1322632A</t>
  </si>
  <si>
    <t>TANK EXTRACTING CPL. 90DEK WITH ACCESS.</t>
  </si>
  <si>
    <t>1322633A</t>
  </si>
  <si>
    <t>SP-DRIVE CPL. AT2000 24V WITH DP-CABLE</t>
  </si>
  <si>
    <t>1322634A</t>
  </si>
  <si>
    <t>BAG AIR OUTLET FLAT D60</t>
  </si>
  <si>
    <t>1322637A</t>
  </si>
  <si>
    <t>BAG SMALL PARTS FOR FUEL PUMP</t>
  </si>
  <si>
    <t>1322638A</t>
  </si>
  <si>
    <t>SP-BAG SEALING SET 24V AT2000 D</t>
  </si>
  <si>
    <t>1322639A</t>
  </si>
  <si>
    <t>REPLACMENT BURNER TT-C MB TRADE A000 500</t>
  </si>
  <si>
    <t>1322640B</t>
  </si>
  <si>
    <t>SP GW LIN PWM 30PCT 8V 400Hz HSA</t>
  </si>
  <si>
    <t>1322641A</t>
  </si>
  <si>
    <t>EBK Ford Tourneo Connect Mj14 TT-Evo D</t>
  </si>
  <si>
    <t>1322643A</t>
  </si>
  <si>
    <t>SP-BAG_GASKET SET AT5000_3500</t>
  </si>
  <si>
    <t>1322644C</t>
  </si>
  <si>
    <t>SP-SD_GLOW PLUG 24V</t>
  </si>
  <si>
    <t>1322645A</t>
  </si>
  <si>
    <t>TANK EXTRACTING CPL. 503LG. WITH ACCESS</t>
  </si>
  <si>
    <t>1322648A</t>
  </si>
  <si>
    <t>SP-BAG_BURNER INSERT CPL 24V D AT2000</t>
  </si>
  <si>
    <t>1322649A</t>
  </si>
  <si>
    <t>SP_FAN 2khz TT-Z-C GENERAL</t>
  </si>
  <si>
    <t>1322650A</t>
  </si>
  <si>
    <t>FLEX TUBE GA-A 28 L 2000mm</t>
  </si>
  <si>
    <t>1322674A</t>
  </si>
  <si>
    <t>EXHAUST FLEX PIPE D38_L1000 WITH END CAP</t>
  </si>
  <si>
    <t>1322684A</t>
  </si>
  <si>
    <t>FLEX TUBE H-M-A 24.5 500mm</t>
  </si>
  <si>
    <t>1322686A</t>
  </si>
  <si>
    <t>HEAT EXCHANGER ASSY</t>
  </si>
  <si>
    <t>1322702A</t>
  </si>
  <si>
    <t>SP-SD_PUMP HOUSING AXIAL</t>
  </si>
  <si>
    <t>1322704A</t>
  </si>
  <si>
    <t>SP-SD_PUMP HOUSING 193DEG</t>
  </si>
  <si>
    <t>1322705A</t>
  </si>
  <si>
    <t>SP_OVERHEAT TEMP. LIMITER CPL. AT2000</t>
  </si>
  <si>
    <t>1322707C</t>
  </si>
  <si>
    <t>FUEL TANK 12l WITH HOSE COUPLING_ASSY</t>
  </si>
  <si>
    <t>1322709A</t>
  </si>
  <si>
    <t>BAG SMP  WATER 2x90DEG TT-EVO AM</t>
  </si>
  <si>
    <t>1322711A</t>
  </si>
  <si>
    <t>SP_ECU 1574 CPL 24V D NL-AT2000 24V</t>
  </si>
  <si>
    <t>1322717B</t>
  </si>
  <si>
    <t>SP USER INTERFACE 12V-24V MC04</t>
  </si>
  <si>
    <t>1322719A</t>
  </si>
  <si>
    <t>BAG SMP WATER 2x180 DEG HC TT-EVO CAR AM</t>
  </si>
  <si>
    <t>1322720B</t>
  </si>
  <si>
    <t>SP USER INTERFACE MC 04 12V-24V MARINE</t>
  </si>
  <si>
    <t>1322722A</t>
  </si>
  <si>
    <t>SP_BURNER PIPE CPL.</t>
  </si>
  <si>
    <t>1322738A</t>
  </si>
  <si>
    <t>SP CAN Modul MB A_B Klasse BR 176_246</t>
  </si>
  <si>
    <t>1322743A</t>
  </si>
  <si>
    <t>TANK EXTRACTING CPL. 490LG WITH ACCESS</t>
  </si>
  <si>
    <t>1322823A</t>
  </si>
  <si>
    <t>SEAL RING A. MAT F. DBW46 (BAG)</t>
  </si>
  <si>
    <t>1322824A</t>
  </si>
  <si>
    <t>CHANGE KIT UP4846 T90 F.UP4829 24V VOLT</t>
  </si>
  <si>
    <t>1322825A</t>
  </si>
  <si>
    <t>SP BAG SCREW HEX+TORX DIN267 TT-EVO</t>
  </si>
  <si>
    <t>1322829A</t>
  </si>
  <si>
    <t>BAG SMP BASE Water TT-EVO CAR AM</t>
  </si>
  <si>
    <t>1322830D</t>
  </si>
  <si>
    <t>SP TANK EXTRACTING DEVICE CPL</t>
  </si>
  <si>
    <t>SP BAG TEMPERATURE LIMITER HEATER AT3500</t>
  </si>
  <si>
    <t>1322832A</t>
  </si>
  <si>
    <t>BAG HOLDING PLATE HC TT-EVO CAR AM</t>
  </si>
  <si>
    <t>1322833A</t>
  </si>
  <si>
    <t>BAG SMP BASE WATER 2x90DEG TT-EVO CAR AM</t>
  </si>
  <si>
    <t>1322834A</t>
  </si>
  <si>
    <t>BAG SMP WATER 2x180 DG TT- EVO AM</t>
  </si>
  <si>
    <t>1322840A</t>
  </si>
  <si>
    <t>BAG SMP Water 180/90 DEG HC TT-Evo AM</t>
  </si>
  <si>
    <t>1322841A</t>
  </si>
  <si>
    <t>BAG BRACKET U4847econ TT-EVO CAR AM</t>
  </si>
  <si>
    <t>1322845A</t>
  </si>
  <si>
    <t>IMPULSE RELAY 12V 4s</t>
  </si>
  <si>
    <t>1322847A</t>
  </si>
  <si>
    <t>SP BURNER HEAD THERMO90</t>
  </si>
  <si>
    <t>1322848A</t>
  </si>
  <si>
    <t>SP-BURNER INSERT CPL. D 24V AT2000ST AP</t>
  </si>
  <si>
    <t>1322849A</t>
  </si>
  <si>
    <t>SP BURNER TT-C(GASOLIN)MB /AM A 000 5</t>
  </si>
  <si>
    <t>1322850A</t>
  </si>
  <si>
    <t>SP-OVERHEATING SENSOR, ASSY FOR AIR TOP</t>
  </si>
  <si>
    <t>1322851B</t>
  </si>
  <si>
    <t>SP SOD DRIVE ASSY AT3500ST DC</t>
  </si>
  <si>
    <t>1322853A</t>
  </si>
  <si>
    <t>CIRCULATION PUMP U4829-DW/BW 80 24V</t>
  </si>
  <si>
    <t>1322856A</t>
  </si>
  <si>
    <t>SP V-CLAMP</t>
  </si>
  <si>
    <t>1322862A</t>
  </si>
  <si>
    <t>SP-BURNER 24V D</t>
  </si>
  <si>
    <t>1322863A</t>
  </si>
  <si>
    <t>SP BAG FUEL DOSING PUMP HG-DBW, 10 BAR</t>
  </si>
  <si>
    <t>1322865A</t>
  </si>
  <si>
    <t>SP ECU1574_STD_24V_D_HA</t>
  </si>
  <si>
    <t>1322866A</t>
  </si>
  <si>
    <t>SP FLAME DETECTOR</t>
  </si>
  <si>
    <t>1322868A</t>
  </si>
  <si>
    <t>STUD SCREW SET STANDARD AT 3500/5000</t>
  </si>
  <si>
    <t>1322871A</t>
  </si>
  <si>
    <t>SP GLOW PLUG CPL. TT-S WDS</t>
  </si>
  <si>
    <t>1322872C</t>
  </si>
  <si>
    <t>SP-SD-GLOWPLUG</t>
  </si>
  <si>
    <t>1322875A</t>
  </si>
  <si>
    <t>SP-BAG SEALING</t>
  </si>
  <si>
    <t>1322876A</t>
  </si>
  <si>
    <t>GASKET SET THERMO 90</t>
  </si>
  <si>
    <t>1322888A</t>
  </si>
  <si>
    <t>BAG OVERHEAT TEMPERATUR LIMITER-DAG</t>
  </si>
  <si>
    <t>1322899B</t>
  </si>
  <si>
    <t>SP ECU1574 CAN 24V D DC AT2000ST</t>
  </si>
  <si>
    <t>1322910A</t>
  </si>
  <si>
    <t>SP HEATER TT-C/Z W211 Diesel</t>
  </si>
  <si>
    <t>1322919B</t>
  </si>
  <si>
    <t>SP SD BLOWER 24V DC</t>
  </si>
  <si>
    <t>1322924A</t>
  </si>
  <si>
    <t>SP-BAG.BURNER INSERT CPL. DOH AT2000 24V</t>
  </si>
  <si>
    <t>1322926C</t>
  </si>
  <si>
    <t>Kit Skoda Yeti MY2014 TT-Evo</t>
  </si>
  <si>
    <t>1322928A</t>
  </si>
  <si>
    <t>ADK AAC Skoda Yeti MY2014 TT-Evo</t>
  </si>
  <si>
    <t>1322950A</t>
  </si>
  <si>
    <t>Kit Lexus GS300h MY14 TT-EVO</t>
  </si>
  <si>
    <t>1322963A</t>
  </si>
  <si>
    <t>SP HEATER TT-C/Z W203 PETROL</t>
  </si>
  <si>
    <t>1323017C</t>
  </si>
  <si>
    <t>Kit Peug.3008 1.6Hdi Isle Circulation</t>
  </si>
  <si>
    <t>1323064A</t>
  </si>
  <si>
    <t>Kit Kia Sportage 2.0D 135kW AAC_AT MY14</t>
  </si>
  <si>
    <t>1323066A</t>
  </si>
  <si>
    <t>ADK AAC Kia Sportage MY2014</t>
  </si>
  <si>
    <t>1323068C</t>
  </si>
  <si>
    <t>Kit Kia Sportage GDi MY2014 MT_AAC</t>
  </si>
  <si>
    <t>1323089B</t>
  </si>
  <si>
    <t>Kit Toyota Verso D MY14_P MY16 TT-EVO</t>
  </si>
  <si>
    <t>1323143D</t>
  </si>
  <si>
    <t>Kit MB C_GLC Class MY14 TT-Evo P_D Isl.</t>
  </si>
  <si>
    <t>1323162F</t>
  </si>
  <si>
    <t>Kit VW Polo MT MY14 TT-Evo</t>
  </si>
  <si>
    <t>1323164B</t>
  </si>
  <si>
    <t>ADK AAC Polo MY14_Fabia MY15</t>
  </si>
  <si>
    <t>1323195A</t>
  </si>
  <si>
    <t>Kit Ford Transit MY14 AT Evo 40 D</t>
  </si>
  <si>
    <t>1323197C</t>
  </si>
  <si>
    <t>Kit Ford Transit from My14 TT Evo D</t>
  </si>
  <si>
    <t>1323271A</t>
  </si>
  <si>
    <t>SP FLEX PIPE H-M-A D21.4 400mm TT-Evo AM</t>
  </si>
  <si>
    <t>1323293A</t>
  </si>
  <si>
    <t>SOD SP HG TT-V.DCBV. VW-PQ 35/46 UPUG-12</t>
  </si>
  <si>
    <t>Pant 2500.-</t>
  </si>
  <si>
    <t>1323294B</t>
  </si>
  <si>
    <t>SOD SP TT-VEVO.DCBV JLR T5 MY07</t>
  </si>
  <si>
    <t>1323295A</t>
  </si>
  <si>
    <t>SOD SP TT-Z.35 D/PME VW T5</t>
  </si>
  <si>
    <t>1323296A</t>
  </si>
  <si>
    <t>SOD SP TT-C.59 D/PME VW T5</t>
  </si>
  <si>
    <t>1323297A</t>
  </si>
  <si>
    <t>SOD SP HEATER TT-EVO PSA P 5kW</t>
  </si>
  <si>
    <t>1323298A</t>
  </si>
  <si>
    <t>SOD SP HEATER TT-EVO PSA D 5kW</t>
  </si>
  <si>
    <t>1323299A</t>
  </si>
  <si>
    <t>SOD SP TT-V C Diesel DAG W221</t>
  </si>
  <si>
    <t>1323300A</t>
  </si>
  <si>
    <t>SOD SP HG TT-VEVO DCBV EUCD JLR</t>
  </si>
  <si>
    <t>1323301A</t>
  </si>
  <si>
    <t>SOD SP TT-C.45 D ROVER L30</t>
  </si>
  <si>
    <t>1323302A</t>
  </si>
  <si>
    <t>SOD SP TT-V C Petrol DAG W221</t>
  </si>
  <si>
    <t>1323303A</t>
  </si>
  <si>
    <t>SOD SP HU TT-VEVO Mopf .DCBV. VW</t>
  </si>
  <si>
    <t>1323304A</t>
  </si>
  <si>
    <t>SOD SP HU TT-VEVO Mopf .DZBV. VW</t>
  </si>
  <si>
    <t>1323305A</t>
  </si>
  <si>
    <t>SOD SP TT-VEVO.DCBV T100 W212</t>
  </si>
  <si>
    <t>1323324A</t>
  </si>
  <si>
    <t>SP - EXHAUST TEMPERATUR SENSOR TTP60</t>
  </si>
  <si>
    <t>1323325A</t>
  </si>
  <si>
    <t>SP ECU 1574 CPL 12V D AT2000 12V</t>
  </si>
  <si>
    <t>1323403A</t>
  </si>
  <si>
    <t>Kit MB Sprinter AT-Evo 40 MY 14</t>
  </si>
  <si>
    <t>1323406C</t>
  </si>
  <si>
    <t>Kit C1_108_Aygo 1.0 Mj2014 TT-Evo</t>
  </si>
  <si>
    <t>1323408B</t>
  </si>
  <si>
    <t>KIT CITR. C1_PEUG. 108_ 1.2_MY14 TT-EVO</t>
  </si>
  <si>
    <t>1323437B</t>
  </si>
  <si>
    <t>Kit Citroen Cactus MY2014 TT-Evo</t>
  </si>
  <si>
    <t>1323469B</t>
  </si>
  <si>
    <t>Kit MMC Pajero V80 MY07 TT-Evo D</t>
  </si>
  <si>
    <t>1323539B</t>
  </si>
  <si>
    <t>Kit Seat Altea 1.4TSi_2.0TDi AAC Mj14</t>
  </si>
  <si>
    <t>1323562B</t>
  </si>
  <si>
    <t>KIT AAC FORD B-MAX_ECOSPORT_MY13 TT-EVO</t>
  </si>
  <si>
    <t>1323562A</t>
  </si>
  <si>
    <t>1323591B</t>
  </si>
  <si>
    <t>Kit Renau.Opel Trafic Vivaro MY14 TT-EVO</t>
  </si>
  <si>
    <t>1323609C</t>
  </si>
  <si>
    <t>Kit Jeep Renegade MY 15 TT-Evo D</t>
  </si>
  <si>
    <t>1323617A</t>
  </si>
  <si>
    <t>Kit Jeep Cherokee KL MY14 TT-Evo D</t>
  </si>
  <si>
    <t>1323636A</t>
  </si>
  <si>
    <t>CAN/WBus-Modul Porsche Macan</t>
  </si>
  <si>
    <t>1323644B</t>
  </si>
  <si>
    <t>ET CAN Modul MB ML Klasse BR 166</t>
  </si>
  <si>
    <t>1323649A</t>
  </si>
  <si>
    <t>Kit Renault Twingo MY14 TT-EVO</t>
  </si>
  <si>
    <t>1323656C</t>
  </si>
  <si>
    <t>ADK AAC Renault Dacia Smart</t>
  </si>
  <si>
    <t>1323658A</t>
  </si>
  <si>
    <t>Kit Porsche Macan MY2014 TT-Evo</t>
  </si>
  <si>
    <t>1323660D</t>
  </si>
  <si>
    <t>Kit MB V-Classe_Vito from MY14 TT-Evo D</t>
  </si>
  <si>
    <t>1323662D</t>
  </si>
  <si>
    <t>Kit MMC Outlander 2.0P_2.0_2.4 PHEV</t>
  </si>
  <si>
    <t>1323668A</t>
  </si>
  <si>
    <t>ADK island circul. Peug. 308 1.2THP130</t>
  </si>
  <si>
    <t>1323670B</t>
  </si>
  <si>
    <t>Kit Nissan Pulsar P MY15 TT-EVO</t>
  </si>
  <si>
    <t>1323672A</t>
  </si>
  <si>
    <t>Kit Nissan Pulsar D MY15 TT-EVO</t>
  </si>
  <si>
    <t>1323675B</t>
  </si>
  <si>
    <t>Kit Fiat 500L 1.6 JTD MY14 TT-Evo D</t>
  </si>
  <si>
    <t>1323740A</t>
  </si>
  <si>
    <t>ADK AAC Citroen DS3 MY 2015</t>
  </si>
  <si>
    <t>1323759B</t>
  </si>
  <si>
    <t>Kit Skoda Fabia MT MY. 2015 TT-Evo</t>
  </si>
  <si>
    <t>1323765B</t>
  </si>
  <si>
    <t>Kit smart for two MY 15 TT-Evo P</t>
  </si>
  <si>
    <t>1323785C</t>
  </si>
  <si>
    <t>Kit Trafic Vivaro NV300 Talent AT2000STC</t>
  </si>
  <si>
    <t>1323788A</t>
  </si>
  <si>
    <t>SOD SP HU TT-V.DZBV.VW-PQ35-46</t>
  </si>
  <si>
    <t>1323789A</t>
  </si>
  <si>
    <t>SOD SP HU TTV.DZBV.VW-PQ35-46</t>
  </si>
  <si>
    <t>1323791B</t>
  </si>
  <si>
    <t>Kit VW Passat MY2015 AAC TT-Evo</t>
  </si>
  <si>
    <t>1323825B</t>
  </si>
  <si>
    <t>Kit smart for four BR 453 MY15 TT-Evo P</t>
  </si>
  <si>
    <t>1323828B</t>
  </si>
  <si>
    <t>Kit Iveco Daily MY15 TT-C MC D</t>
  </si>
  <si>
    <t>1323832A</t>
  </si>
  <si>
    <t>ADK Airduct Trafic Vivaro 14 AT2000ST</t>
  </si>
  <si>
    <t>1323838D</t>
  </si>
  <si>
    <t>Kit Lexus NX 14_Toyota RAV4h 16 TT-Evo</t>
  </si>
  <si>
    <t>1323872A</t>
  </si>
  <si>
    <t>Kit Ford Focus FL MY15 TT-Evo D</t>
  </si>
  <si>
    <t>1323899A</t>
  </si>
  <si>
    <t>Kit Peug 508 2.0 BlueHDi 150_180 Mj15</t>
  </si>
  <si>
    <t>1323918B</t>
  </si>
  <si>
    <t>Kit Hyundai i20 P AAC MT MY2015</t>
  </si>
  <si>
    <t>1323974D</t>
  </si>
  <si>
    <t>Kit Mondeo_S-Max_Galaxy MY15 TT-Evo P_D</t>
  </si>
  <si>
    <t>1323990A</t>
  </si>
  <si>
    <t>Kit Opel Corsa P MY15 TT EVO</t>
  </si>
  <si>
    <t>1323996A</t>
  </si>
  <si>
    <t>SP FuelFix Assembly</t>
  </si>
  <si>
    <t>1324004A</t>
  </si>
  <si>
    <t>ZSK Inselkreislauf Fiat 500 0.9 P</t>
  </si>
  <si>
    <t>1324011E</t>
  </si>
  <si>
    <t>ADK Ford Standard PWM</t>
  </si>
  <si>
    <t>1324020B</t>
  </si>
  <si>
    <t>Kit Fiat 500X MY15 TT-Evo P Insel</t>
  </si>
  <si>
    <t>1324022C</t>
  </si>
  <si>
    <t>Kit Hyundai i20 CRDi MY15 TT-Evo</t>
  </si>
  <si>
    <t>1324026B</t>
  </si>
  <si>
    <t>Kit Audi Q5 3.0TDi MY15 AT AAC TT-Evo</t>
  </si>
  <si>
    <t>1324046B</t>
  </si>
  <si>
    <t>Kit Ford Focus_Kuga_C-Max TT-Evo P_D</t>
  </si>
  <si>
    <t>1324049B</t>
  </si>
  <si>
    <t>ADK Climaautomatic Ford PWM</t>
  </si>
  <si>
    <t>1324050C</t>
  </si>
  <si>
    <t>ADK Climaautomatic Ford CCL Comfort</t>
  </si>
  <si>
    <t>1324051C</t>
  </si>
  <si>
    <t>Kit Audi A1 1.0_1.4TFSi_ AAC_ MY2015</t>
  </si>
  <si>
    <t>1324067C</t>
  </si>
  <si>
    <t xml:space="preserve">AAC Gateway Nissan_Renault MY14           </t>
  </si>
  <si>
    <t>1324068B</t>
  </si>
  <si>
    <t>ADK AAC Comfort Nissan_Renault MY14</t>
  </si>
  <si>
    <t>1324070A</t>
  </si>
  <si>
    <t>ADK AC_AAC Standard Nissan MY14</t>
  </si>
  <si>
    <t>1324075B</t>
  </si>
  <si>
    <t>Kit Nissan Qashq.1.2P_1.6D CVT 15 TT-EVO</t>
  </si>
  <si>
    <t>1324081A</t>
  </si>
  <si>
    <t>Kit Niss_Ren Qashq_Kadj P D MT 14 TT-EVO</t>
  </si>
  <si>
    <t>1324084C</t>
  </si>
  <si>
    <t>Kit Nissan X-Trail P_D MY14 TT-EVO</t>
  </si>
  <si>
    <t>1324102A</t>
  </si>
  <si>
    <t>UGK VW T6 Climatic_without AC TT-Evo</t>
  </si>
  <si>
    <t>1324103B</t>
  </si>
  <si>
    <t>UGK VW T6 _Amarok Climatronic TT-Evo</t>
  </si>
  <si>
    <t>1324107C</t>
  </si>
  <si>
    <t>ZSK Klimaautomatic Ford CCL Comfort</t>
  </si>
  <si>
    <t>1324173B</t>
  </si>
  <si>
    <t>Kit Renault Espace D MY15 TT-EVO</t>
  </si>
  <si>
    <t>1324178D</t>
  </si>
  <si>
    <t>Kit Volvo XC60 MY17_XC90 MY15</t>
  </si>
  <si>
    <t>1324191E</t>
  </si>
  <si>
    <t>GW_CCL MB</t>
  </si>
  <si>
    <t>1324211B</t>
  </si>
  <si>
    <t>ADK AAC Audi A1 MY2015 TT-Evo</t>
  </si>
  <si>
    <t>1324223B</t>
  </si>
  <si>
    <t>Kit Subaru Outback P_D MY15 TT-EVO</t>
  </si>
  <si>
    <t>1324236B</t>
  </si>
  <si>
    <t>Kit VW T6 AC_MT_TT-Evo</t>
  </si>
  <si>
    <t>1324274B</t>
  </si>
  <si>
    <t>Kit Fiat 500X D MY15 TT-Evo</t>
  </si>
  <si>
    <t>1324279B</t>
  </si>
  <si>
    <t>Kit VW T5_T6 AT2000STC</t>
  </si>
  <si>
    <t>1324286A</t>
  </si>
  <si>
    <t>Kit Mazda 2 P MY15 TT-Evo</t>
  </si>
  <si>
    <t>1324321D</t>
  </si>
  <si>
    <t>Kit Suzuki Vitara P D MY15 TT-EVO</t>
  </si>
  <si>
    <t>1324324A</t>
  </si>
  <si>
    <t>EBK MMC L200 Mj16 TT-Evo D</t>
  </si>
  <si>
    <t>1324331C</t>
  </si>
  <si>
    <t>ADK Suzuki Vitara AAC MY15</t>
  </si>
  <si>
    <t>1324342A</t>
  </si>
  <si>
    <t>Kit Citroen C4 1.2 PureTec 130 SG_AAC</t>
  </si>
  <si>
    <t>1324346C</t>
  </si>
  <si>
    <t>Kit Hyundai i40 1.7CRDI AT MY2015 TT-Evo</t>
  </si>
  <si>
    <t>1324379D</t>
  </si>
  <si>
    <t>Kit BMW 1er D MY20_X1_2er Activ Tour.P_D</t>
  </si>
  <si>
    <t>1324388J</t>
  </si>
  <si>
    <t>ADK BMW Comf_1_2_3_4_X1_X2_Mini</t>
  </si>
  <si>
    <t>1324389C</t>
  </si>
  <si>
    <t>ADK AAC BMW X1_2er PWM Standard</t>
  </si>
  <si>
    <t>1324393D</t>
  </si>
  <si>
    <t>Kit Hyundai Tucson_Kia Sportage MY16</t>
  </si>
  <si>
    <t>1324395H</t>
  </si>
  <si>
    <t>ADK Climaautomatic MB CCL Comfort</t>
  </si>
  <si>
    <t>1324414C</t>
  </si>
  <si>
    <t>ADK Toyota_Lexus AC_AAC Standard</t>
  </si>
  <si>
    <t>1324428B</t>
  </si>
  <si>
    <t>WIRINIG HARNESS MICRO_RELAY</t>
  </si>
  <si>
    <t>1324432A</t>
  </si>
  <si>
    <t>Kit Kia ceed 1.6CRDI 136 ISG AAC</t>
  </si>
  <si>
    <t>1324454A</t>
  </si>
  <si>
    <t>ADK AC Toyota Hilux Auris RAV4 Yaris</t>
  </si>
  <si>
    <t>1324471A</t>
  </si>
  <si>
    <t>ADK Audi A6 allroad quattro</t>
  </si>
  <si>
    <t>1324475B</t>
  </si>
  <si>
    <t>ADK AC_AAC Standard Renault MY15</t>
  </si>
  <si>
    <t>1324479A</t>
  </si>
  <si>
    <t>ADK VW Passat Alltrack MY15 TT-Evo</t>
  </si>
  <si>
    <t>1324516B</t>
  </si>
  <si>
    <t>GW_CCL Volvo XC90</t>
  </si>
  <si>
    <t>1324517C</t>
  </si>
  <si>
    <t>Kit VW Touran MY15 TT-Evo</t>
  </si>
  <si>
    <t>1324527C</t>
  </si>
  <si>
    <t>Kit Peug. 2008 D_P MY15 TT-Evo</t>
  </si>
  <si>
    <t>1324529B</t>
  </si>
  <si>
    <t>ADK ACC Iveco Daily MY15 TT-C.300</t>
  </si>
  <si>
    <t>1324530D</t>
  </si>
  <si>
    <t>ADK Climaautomatic MB LIN Standard</t>
  </si>
  <si>
    <t>1324533A</t>
  </si>
  <si>
    <t>BAG DOSING PUMP DP 42.4 VDA-CONNECTOR</t>
  </si>
  <si>
    <t>1324550A</t>
  </si>
  <si>
    <t>Kit Subaru Levorg P MY16 TT-EVO</t>
  </si>
  <si>
    <t>1324574B</t>
  </si>
  <si>
    <t>Kit Renault Kadjar 1.2_1.5D EDC MY15</t>
  </si>
  <si>
    <t>1324577A</t>
  </si>
  <si>
    <t>Kit Kia ceed 1.0 TGDi AAC MY15 TT-Evo</t>
  </si>
  <si>
    <t>1324601B</t>
  </si>
  <si>
    <t>Kit Citroen C5 Blue Hdi Mj2015 TT-Evo</t>
  </si>
  <si>
    <t>1324603E</t>
  </si>
  <si>
    <t>Kit Audi A4 _A5 B+D MY.16_17 TT-Evo</t>
  </si>
  <si>
    <t>1324605A</t>
  </si>
  <si>
    <t>Kit Seat Ibiza MPi_TSi_TDi MY15 TT-Evo</t>
  </si>
  <si>
    <t>1324685A</t>
  </si>
  <si>
    <t>ADK Fuel Berlingo MY2015</t>
  </si>
  <si>
    <t>1324686C</t>
  </si>
  <si>
    <t>Kit Nissan Navara_Renault Alaskan TT-Evo</t>
  </si>
  <si>
    <t>1324691A</t>
  </si>
  <si>
    <t>Kit Kia Venga 1.6 CVVT MY16 TT-Evo</t>
  </si>
  <si>
    <t>1324710E</t>
  </si>
  <si>
    <t>Kit BMW 1_3 P-D BMW 4 P_2 P</t>
  </si>
  <si>
    <t>1324755A</t>
  </si>
  <si>
    <t>Kit Opel Karl Petrol MY16 TT-EVO</t>
  </si>
  <si>
    <t>1324765A</t>
  </si>
  <si>
    <t>ADK Jeep Renegade Inselkreislauf</t>
  </si>
  <si>
    <t>1324770A</t>
  </si>
  <si>
    <t>Kit Ford Transit Custom MY15 AT2000STC D</t>
  </si>
  <si>
    <t>1324842A</t>
  </si>
  <si>
    <t>Kit Toyota RAV4 D MY16 TT-EVO</t>
  </si>
  <si>
    <t>1324863C</t>
  </si>
  <si>
    <t>Kit Mini F55_F56_F57 Petrol TT-Evo</t>
  </si>
  <si>
    <t>1324882A</t>
  </si>
  <si>
    <t>Kit Honda HR-V MY16 D TT-Evo D</t>
  </si>
  <si>
    <t>1324886C</t>
  </si>
  <si>
    <t>Kit Lexus RX450h MY16 TT-EVO</t>
  </si>
  <si>
    <t>1324892A</t>
  </si>
  <si>
    <t>Kit Toyota Prius MY16 TT-EVO</t>
  </si>
  <si>
    <t>1324904A</t>
  </si>
  <si>
    <t>Kit Renault Megane P D MY16 TT-EVO</t>
  </si>
  <si>
    <t>1324908A</t>
  </si>
  <si>
    <t>ADK Renault MY16 AAC Typ 1 Comfort</t>
  </si>
  <si>
    <t>1324911B</t>
  </si>
  <si>
    <t>Kit Peug.208 1.6 BlueHDi_1.0_1.2 P FL15</t>
  </si>
  <si>
    <t>1324950B</t>
  </si>
  <si>
    <t>Kit BMW X3-X4-Mj 16 TT-Evo D</t>
  </si>
  <si>
    <t>1324952B</t>
  </si>
  <si>
    <t>Kit BMW X5-F15-MY16 TT-Evo D</t>
  </si>
  <si>
    <t>1324966D</t>
  </si>
  <si>
    <t>Kit MB GLC_E-Class MY16 TT-Evo B_D Inl.</t>
  </si>
  <si>
    <t>1325010D</t>
  </si>
  <si>
    <t>Kit Skoda Rapid P+D MY 2016</t>
  </si>
  <si>
    <t>1325012C</t>
  </si>
  <si>
    <t>ADK AAC Comfort VW MQB CCL</t>
  </si>
  <si>
    <t>1325016B</t>
  </si>
  <si>
    <t>Kit VW Caddy D MY16 MT AAC TT-Evo</t>
  </si>
  <si>
    <t>1325048B</t>
  </si>
  <si>
    <t>ZSK AAC Skoda Rapid MY 2016</t>
  </si>
  <si>
    <t>1325062A</t>
  </si>
  <si>
    <t xml:space="preserve">Bag Cold Start CLR 20-2       </t>
  </si>
  <si>
    <t>1325067A</t>
  </si>
  <si>
    <t>Kit Renault Talisman D_P MY16 TT-EVO</t>
  </si>
  <si>
    <t>1325085C</t>
  </si>
  <si>
    <t>ADK AAC Standard VW MQB</t>
  </si>
  <si>
    <t>1325092A</t>
  </si>
  <si>
    <t>Kit Hyundai i30 1.6CRDi AT MY 2015</t>
  </si>
  <si>
    <t>1325106C</t>
  </si>
  <si>
    <t>SOD VW_Skoda_Seat MQB A_B MY2013 Diesel</t>
  </si>
  <si>
    <t>1325108C</t>
  </si>
  <si>
    <t>SOD VW_Skoda_Seat MQB A_B MY13 PETROL</t>
  </si>
  <si>
    <t>1325134A</t>
  </si>
  <si>
    <t>Kit VW Tiguan AAC MY16 TT-Evo</t>
  </si>
  <si>
    <t>1325137B</t>
  </si>
  <si>
    <t>ADK Skoda Rapid 1.2 TSi MY 2016</t>
  </si>
  <si>
    <t>1325150C</t>
  </si>
  <si>
    <t>GW_CCL VW MQB</t>
  </si>
  <si>
    <t>1325167A</t>
  </si>
  <si>
    <t>Kit Honda HR-V MY16 P TT-Evo</t>
  </si>
  <si>
    <t>1325208A</t>
  </si>
  <si>
    <t>Kit Fiat Tipo Mj. 16 TT-Evo P</t>
  </si>
  <si>
    <t>1325256C</t>
  </si>
  <si>
    <t>Kit Seat Ateca 1.6D_2.0D_1.4B  AAC</t>
  </si>
  <si>
    <t>1325260H</t>
  </si>
  <si>
    <t>ADK Jeep Comfort</t>
  </si>
  <si>
    <t>1325266A</t>
  </si>
  <si>
    <t>Kit Ford Edge MY16 TT-Evo D</t>
  </si>
  <si>
    <t>1325290C</t>
  </si>
  <si>
    <t>Kit Volvo S-V90 D Mj16_V60 D Mj18</t>
  </si>
  <si>
    <t>1325292A</t>
  </si>
  <si>
    <t>Kit Gr. Cherokee CRD/3,6B MY14 TT-Evo</t>
  </si>
  <si>
    <t>1325306B</t>
  </si>
  <si>
    <t>Kit Exper_Jump_ProAce_Zaf_Viv 2.0D MY16</t>
  </si>
  <si>
    <t>1325311A</t>
  </si>
  <si>
    <t>Kit VW Polo 1.2TSi 66kW DSG MY16</t>
  </si>
  <si>
    <t>1325313B</t>
  </si>
  <si>
    <t>Kit VW Caddy 1.2_1.4 TSi AAC MY15</t>
  </si>
  <si>
    <t>1325321A</t>
  </si>
  <si>
    <t>Kit Toyota Hilux 2.4D MY16 TT-EVO</t>
  </si>
  <si>
    <t>1325329A</t>
  </si>
  <si>
    <t>Kit Hyundai i20 1.0T-GDi MY.16</t>
  </si>
  <si>
    <t>1325331A</t>
  </si>
  <si>
    <t>Kit Renault Megane 1.6D MY16 TT-EVO</t>
  </si>
  <si>
    <t>1325358B</t>
  </si>
  <si>
    <t>MAIN WIRING HARNESS TT-EVO CRONUS</t>
  </si>
  <si>
    <t>1325365B</t>
  </si>
  <si>
    <t>Kit Kia Niro_Hyundai Ioniq Hybrid</t>
  </si>
  <si>
    <t>1325384A</t>
  </si>
  <si>
    <t>Kit Expert_Jumpy_ProAce 1.6Hdi MY2016</t>
  </si>
  <si>
    <t>1325453B</t>
  </si>
  <si>
    <t>Kit Renault Scenic P_D MY16 TT-EVO</t>
  </si>
  <si>
    <t>1325495A</t>
  </si>
  <si>
    <t>ADK Cold Start MB E-Klasse BR213 MY16 P</t>
  </si>
  <si>
    <t>1325497D</t>
  </si>
  <si>
    <t>Set Kit_MB E-Class MR 213 MY16 P</t>
  </si>
  <si>
    <t>1325498A</t>
  </si>
  <si>
    <t>SOD SP TT-VEVO.BCBV T100 W212</t>
  </si>
  <si>
    <t>1325499A</t>
  </si>
  <si>
    <t>SOD SP TT-VEVO.BCBV W204_C207</t>
  </si>
  <si>
    <t>1325500A</t>
  </si>
  <si>
    <t>SOD SP TT-VEVO.DCBV W204_C207</t>
  </si>
  <si>
    <t>1325502A</t>
  </si>
  <si>
    <t>SOD SP TT-VEVO.DCBV X204</t>
  </si>
  <si>
    <t>1325503E</t>
  </si>
  <si>
    <t>Set Kit_MB E-Klasse BR213 MY16 D</t>
  </si>
  <si>
    <t>1325507A</t>
  </si>
  <si>
    <t>ADK Cold Start PSA_Toyota_Opel TT-Evo</t>
  </si>
  <si>
    <t>1325509B</t>
  </si>
  <si>
    <t>ADK Cold Start Hyundai_Kia 1.0_1.4 TGDi</t>
  </si>
  <si>
    <t>1325521A</t>
  </si>
  <si>
    <t>ZSK Cold Start Fiat 500 0.9 P</t>
  </si>
  <si>
    <t>1325523A</t>
  </si>
  <si>
    <t>ADK Cold Start Fiat 500 X MY15 D</t>
  </si>
  <si>
    <t>1325540A</t>
  </si>
  <si>
    <t>ZSK Coldstart Kia Niro_Hyund.Ioniq Hybr</t>
  </si>
  <si>
    <t>1325541A</t>
  </si>
  <si>
    <t>Set Kit_CSK Fiat 500 0,9 Petrol TT-Evo</t>
  </si>
  <si>
    <t>1325542A</t>
  </si>
  <si>
    <t>ADK Cold Start Toyota Yaris 1.4D MY16</t>
  </si>
  <si>
    <t>1325544A</t>
  </si>
  <si>
    <t>Kit Coldstart Fiat Tipo MY16</t>
  </si>
  <si>
    <t>1325545B</t>
  </si>
  <si>
    <t>ADK Renault MY16 AAC Typ 2 Komfort</t>
  </si>
  <si>
    <t>1325550B</t>
  </si>
  <si>
    <t>Set Peug. 2008 P_ 81_96kW_D MY15</t>
  </si>
  <si>
    <t>1325550C</t>
  </si>
  <si>
    <t>1325551A</t>
  </si>
  <si>
    <t>SET Peugeot 308-308SW 81_96kW P MY14</t>
  </si>
  <si>
    <t>1325558A</t>
  </si>
  <si>
    <t>SET Citroen C4 Picasso 81_96kW P MY16</t>
  </si>
  <si>
    <t>1325635B</t>
  </si>
  <si>
    <t>Kit Alfa Stelvio 2.2D  MY16 TT-Evo</t>
  </si>
  <si>
    <t>1325637A</t>
  </si>
  <si>
    <t>ADK Cold Start Alfa Giulia_Stelvio 2.2D</t>
  </si>
  <si>
    <t>1325645A</t>
  </si>
  <si>
    <t>ADK Cold Start MMC ASX 1.6D Mj16</t>
  </si>
  <si>
    <t>1325651B</t>
  </si>
  <si>
    <t>EBK Toyota C-HR B Mj17 TT-EVO</t>
  </si>
  <si>
    <t>1325657A</t>
  </si>
  <si>
    <t>Kit Fiat Ducato MC MY17 TT-Evo D</t>
  </si>
  <si>
    <t>1325661D</t>
  </si>
  <si>
    <t>ADK Cold Start BMW 2er D_X1 P_D MY15</t>
  </si>
  <si>
    <t>1325664A</t>
  </si>
  <si>
    <t>ZSK AAC VW up MY17 TT-Evo</t>
  </si>
  <si>
    <t>1325665A</t>
  </si>
  <si>
    <t>Kit Hyundai i30 P_D My2017 TT-Evo</t>
  </si>
  <si>
    <t>1325688A</t>
  </si>
  <si>
    <t>Set MMC ASX 1.6D MY16</t>
  </si>
  <si>
    <t>1325691C</t>
  </si>
  <si>
    <t>ADK Cold Start Hyundai_Kia</t>
  </si>
  <si>
    <t>1325695B</t>
  </si>
  <si>
    <t>Set Hyund. i30 1.0_1.4TGDi MY17 TT-Evo</t>
  </si>
  <si>
    <t>1325698A</t>
  </si>
  <si>
    <t>Kit Citr. C3  1.2P 81kW MY17 TT-Evo</t>
  </si>
  <si>
    <t>1325710D</t>
  </si>
  <si>
    <t>Kit Audi Q5_SQ5 D MY17 TT-Evo</t>
  </si>
  <si>
    <t>1325722A</t>
  </si>
  <si>
    <t>Kit Renault Clio P D MY17 TT-EVO</t>
  </si>
  <si>
    <t>1325724A</t>
  </si>
  <si>
    <t>HARNESS BLOWER CTRL. eTT TO TTEvo</t>
  </si>
  <si>
    <t>1325774E</t>
  </si>
  <si>
    <t>SOD MQB A_B Diesel MY17 TT-Evo</t>
  </si>
  <si>
    <t>1325777A</t>
  </si>
  <si>
    <t>SET PSA Partner_Berlingo 73_88kW Diesel</t>
  </si>
  <si>
    <t>1325777B</t>
  </si>
  <si>
    <t>1325794A</t>
  </si>
  <si>
    <t>Kit Kia Rio 1.0_1.4 Petrol MY17 TT-Evo</t>
  </si>
  <si>
    <t>1325804E</t>
  </si>
  <si>
    <t>SOD MQB A_B SUV P TT-Evo</t>
  </si>
  <si>
    <t>1325836A</t>
  </si>
  <si>
    <t>Kit Citr. C3 1.2B 50_60kW AC MY17 TT-Evo</t>
  </si>
  <si>
    <t>1325839A</t>
  </si>
  <si>
    <t>Kit VW Crafter AT2000STC MY2017</t>
  </si>
  <si>
    <t>1325854C</t>
  </si>
  <si>
    <t>Kit Peug3008_5008 D+P SG_AT MY17 TT-Evo</t>
  </si>
  <si>
    <t>1325859A</t>
  </si>
  <si>
    <t>ADK AAC Citroen C3 MY2017</t>
  </si>
  <si>
    <t>1325924A</t>
  </si>
  <si>
    <t>Kit MB GLE_GLE Coupe 450 TT-Evo</t>
  </si>
  <si>
    <t>1325954A</t>
  </si>
  <si>
    <t>ADK ACC Ducato_Boxer_Jumper MY2017</t>
  </si>
  <si>
    <t>1325969B</t>
  </si>
  <si>
    <t>MOUNTING CABLE 1.5M ORANGE INCL.SAFETY L</t>
  </si>
  <si>
    <t>1325974A</t>
  </si>
  <si>
    <t>MOUNTING PLATE</t>
  </si>
  <si>
    <t>1325976A</t>
  </si>
  <si>
    <t>Kit Nissan Micra 0.9P MY17 TT-EVO</t>
  </si>
  <si>
    <t>1325978B</t>
  </si>
  <si>
    <t>MAIN SUPPLY CABLE 2.5m 230V</t>
  </si>
  <si>
    <t>1325979B</t>
  </si>
  <si>
    <t>MAIN SUPPLY CABLE 2.5m ANGLED 230V</t>
  </si>
  <si>
    <t>1325980B</t>
  </si>
  <si>
    <t>MAIN SUPPLY CABLE  5.0m 230V</t>
  </si>
  <si>
    <t>1325981B</t>
  </si>
  <si>
    <t>MAIN SUPPLY CABLE 10.0m 230V</t>
  </si>
  <si>
    <t>1325985B</t>
  </si>
  <si>
    <t>MAIN SUPPLY CABLE 3.5m 230V</t>
  </si>
  <si>
    <t>1325987A</t>
  </si>
  <si>
    <t>INTEGRAL KIT</t>
  </si>
  <si>
    <t>1326003A</t>
  </si>
  <si>
    <t>ADK AAC Nissan Micra MY17</t>
  </si>
  <si>
    <t>1326004B</t>
  </si>
  <si>
    <t>SOD Seat Ibiza P MY17 TT-Evo</t>
  </si>
  <si>
    <t>1326040A</t>
  </si>
  <si>
    <t>Kit BMW 420d Coupe 140kW MY17 TT-Evo</t>
  </si>
  <si>
    <t>1326048A</t>
  </si>
  <si>
    <t>Kit Nissan Micra 1.5D MY17 TT-EVO</t>
  </si>
  <si>
    <t>1326054A</t>
  </si>
  <si>
    <t>Kit Suzuki Ignis 1.2P MY17 TT-EVO</t>
  </si>
  <si>
    <t>1326057A</t>
  </si>
  <si>
    <t>ADK AAC Suzuki Ignis MY17 TT-EVO</t>
  </si>
  <si>
    <t>1326094C</t>
  </si>
  <si>
    <t>Kit Ford Fiesta P MY17 TT-Evo</t>
  </si>
  <si>
    <t>1326108A</t>
  </si>
  <si>
    <t>Kit Jeep Compass D_P MY17</t>
  </si>
  <si>
    <t>1326133A</t>
  </si>
  <si>
    <t>ADK Coldstart BMW 420d MY17 TT-Evo</t>
  </si>
  <si>
    <t>1326184A</t>
  </si>
  <si>
    <t>Kit VW Arteon TDi 176kW MY2017 TT-Evo</t>
  </si>
  <si>
    <t>1326187C</t>
  </si>
  <si>
    <t>Kit Kia Picanto 1.2P AAC SG MY17 Evo</t>
  </si>
  <si>
    <t>1326226A</t>
  </si>
  <si>
    <t>EBK Kia Stonic 1.0TGDi_1.4MPi AAC TT-Evo</t>
  </si>
  <si>
    <t>1326233A</t>
  </si>
  <si>
    <t>Kit Renault Koleos MY17 TT-EVO</t>
  </si>
  <si>
    <t>1326236A</t>
  </si>
  <si>
    <t>Bag AAC Iveco Daily MC MY17 D</t>
  </si>
  <si>
    <t>1326237B</t>
  </si>
  <si>
    <t>Kit Iveco Daily MC MY17 D</t>
  </si>
  <si>
    <t>1326243A</t>
  </si>
  <si>
    <t>Kit Renault Captur MY17 TT-Evo</t>
  </si>
  <si>
    <t>1326259A</t>
  </si>
  <si>
    <t>SET Kia Stonic 1.0 TGDi MY2017 TT-Evo</t>
  </si>
  <si>
    <t>1326281A</t>
  </si>
  <si>
    <t>Kit Alfa Stelvio P 2.0 MY17</t>
  </si>
  <si>
    <t>1326283A</t>
  </si>
  <si>
    <t>Kit Crossland X P_D MY17 TT-Evo</t>
  </si>
  <si>
    <t>1326289B</t>
  </si>
  <si>
    <t>Kit Suzuki Swift P MY17 TT-EVO</t>
  </si>
  <si>
    <t>1326294A</t>
  </si>
  <si>
    <t>ADK AAC Suzuki Swift MY17 TT-EVO</t>
  </si>
  <si>
    <t>1326301B</t>
  </si>
  <si>
    <t>Kit Ioniq_Niro Plug in Hybrid TT-Evo</t>
  </si>
  <si>
    <t>1326304B</t>
  </si>
  <si>
    <t>Kit Audi A3 e_tron TT-Evo</t>
  </si>
  <si>
    <t>1326307A</t>
  </si>
  <si>
    <t>ADK CSK Alfa Giulia_Stelvio 2.0 P MY17</t>
  </si>
  <si>
    <t>1326309A</t>
  </si>
  <si>
    <t>Bag Coldstart CLR 100-10</t>
  </si>
  <si>
    <t>1326330A</t>
  </si>
  <si>
    <t>Kit Alfa Romeo Giulia 2.0 P</t>
  </si>
  <si>
    <t>1326331A</t>
  </si>
  <si>
    <t>Kit Alfa Romeo Giulia 2.2 D</t>
  </si>
  <si>
    <t>1326339A</t>
  </si>
  <si>
    <t>Kit Kia Sorento 2.2D 4WD LED_FFL TT-Evo</t>
  </si>
  <si>
    <t>1326390A</t>
  </si>
  <si>
    <t>Kit Hy. Kona 1.0 B MY2017 TT-Evo</t>
  </si>
  <si>
    <t>1326393A</t>
  </si>
  <si>
    <t>Kit Hy. Kona 1.6P 4WD MY17 TT-Evo</t>
  </si>
  <si>
    <t>1326400C</t>
  </si>
  <si>
    <t>Kit Mitsubishi Eclipse Cross P_D</t>
  </si>
  <si>
    <t>1326433A</t>
  </si>
  <si>
    <t>Kit MB BR470 X-Klasse MY17</t>
  </si>
  <si>
    <t>1326438A</t>
  </si>
  <si>
    <t>Kit VW Tiguan Allspace 2.0D TT-Evo</t>
  </si>
  <si>
    <t>1326445A</t>
  </si>
  <si>
    <t>ADK Cold Start Audi A3 e-tron</t>
  </si>
  <si>
    <t>1326479A</t>
  </si>
  <si>
    <t>ADK AAC Trafic Vivaro Talento NV300 MY17</t>
  </si>
  <si>
    <t>1326490A</t>
  </si>
  <si>
    <t>Kit Skoda Rapid 1.0B 70kW MY17 TT-Evo</t>
  </si>
  <si>
    <t>1326492A</t>
  </si>
  <si>
    <t>Kit Dacia Duster P_D MY18 TT-EVO</t>
  </si>
  <si>
    <t>1326499C</t>
  </si>
  <si>
    <t>Kit Subaru Impr. XV Forest. Outb. TT-Evo</t>
  </si>
  <si>
    <t>1326519B</t>
  </si>
  <si>
    <t>Kit Toyota LC150 2.8D MY18 TT-EVO</t>
  </si>
  <si>
    <t>1326523B</t>
  </si>
  <si>
    <t>Set Citr. C3 Aircross 1.2P_1.6D TT-Evo</t>
  </si>
  <si>
    <t>1326525D</t>
  </si>
  <si>
    <t>KIT BMW 1 MY20_X1 MY19_X2 P_F45_F46 MY18</t>
  </si>
  <si>
    <t>1326552C</t>
  </si>
  <si>
    <t>Kit Peug.3008_5008 1.6P_1.5_2.0D TT-Evo</t>
  </si>
  <si>
    <t>1326559A</t>
  </si>
  <si>
    <t>SET Opel Crossland X P_D MY17 TT-EVO</t>
  </si>
  <si>
    <t>1326586A</t>
  </si>
  <si>
    <t>ADK Renault Megane AC MY18</t>
  </si>
  <si>
    <t>1326600B</t>
  </si>
  <si>
    <t>Kit BMW X3_X4 MY18</t>
  </si>
  <si>
    <t>1326636B</t>
  </si>
  <si>
    <t>ADK AC VW Polo MY2018</t>
  </si>
  <si>
    <t>1326674A</t>
  </si>
  <si>
    <t>Kit BMW 5er Petrol G30_G31</t>
  </si>
  <si>
    <t>1326676A</t>
  </si>
  <si>
    <t>Kit BMW 5er Diesel G30_G31</t>
  </si>
  <si>
    <t>1326678A</t>
  </si>
  <si>
    <t>ADK Coldstart BMW 5er Diesel G30_G31</t>
  </si>
  <si>
    <t>1326680B</t>
  </si>
  <si>
    <t>ADK BMW Comfort II</t>
  </si>
  <si>
    <t>1326722B</t>
  </si>
  <si>
    <t>Kit Ford EcoSport P MY18</t>
  </si>
  <si>
    <t>1326725A</t>
  </si>
  <si>
    <t>Kit Volvo XC40 P_D TT-Evo</t>
  </si>
  <si>
    <t>1326788B</t>
  </si>
  <si>
    <t>Kit C4 Cactus P MY18 TT-Evo</t>
  </si>
  <si>
    <t>1326790A</t>
  </si>
  <si>
    <t>ADK Cold Start Audi Q5 MY2016</t>
  </si>
  <si>
    <t>1326844A</t>
  </si>
  <si>
    <t>UGK Hyundai H1 Travel  PY 2018</t>
  </si>
  <si>
    <t>1326859B</t>
  </si>
  <si>
    <t>Kit MB A_B-CLA_D THERMAT_THERMO_P_THERMO</t>
  </si>
  <si>
    <t>1326861B</t>
  </si>
  <si>
    <t>Kit MB A_B-Class_CLA P THERMATIC</t>
  </si>
  <si>
    <t>1326863B</t>
  </si>
  <si>
    <t>ADK MB A_B_GLA_GLB_CLA AAC Standard</t>
  </si>
  <si>
    <t>1326873A</t>
  </si>
  <si>
    <t>Kit Hyundai i30 Fastback P TT-Evo</t>
  </si>
  <si>
    <t>1326883C</t>
  </si>
  <si>
    <t>Kit MB Sprinter D MY18 TT-Evo RV</t>
  </si>
  <si>
    <t>1326887B</t>
  </si>
  <si>
    <t>ADK MB Sprinter MY18 TEMPMA_THERMOTRO</t>
  </si>
  <si>
    <t>1326899A</t>
  </si>
  <si>
    <t>3-2-WAY COOLANT MOTOR VALVE 24V</t>
  </si>
  <si>
    <t>1326905A</t>
  </si>
  <si>
    <t>Kit Renault Megane 1.33P MY18 TT-EVO</t>
  </si>
  <si>
    <t>1326931B</t>
  </si>
  <si>
    <t>ADK AAC Lexus RX_Toyota Highlander</t>
  </si>
  <si>
    <t>1326998A</t>
  </si>
  <si>
    <t>Kit Jeep Renegade P MY19 TT-EVO</t>
  </si>
  <si>
    <t>1327016B</t>
  </si>
  <si>
    <t>Kit Berlingo_Rift_Proac_Comb P_D TT-Evo</t>
  </si>
  <si>
    <t>1327038A</t>
  </si>
  <si>
    <t>Kit Hyundai S.Fe 2.2D FL18 TT-Evo</t>
  </si>
  <si>
    <t>1327040A</t>
  </si>
  <si>
    <t>UGK PSA Spacetourer_Traveller MY18</t>
  </si>
  <si>
    <t>1327042B</t>
  </si>
  <si>
    <t>Kit Audi A6_A7 3.0D_P MY18 TT-Evo</t>
  </si>
  <si>
    <t>1327061A</t>
  </si>
  <si>
    <t>Set Hy Tucson_Kia Sportage P MY19 TT-Evo</t>
  </si>
  <si>
    <t>1327062B</t>
  </si>
  <si>
    <t>Kit Tucson_Sportage Isle  MY19 TT-Evo</t>
  </si>
  <si>
    <t>1327070A</t>
  </si>
  <si>
    <t>GW CCL Audi</t>
  </si>
  <si>
    <t>1327075A</t>
  </si>
  <si>
    <t>Kit Renault Scenic 1.33P MY18 TT-EVO</t>
  </si>
  <si>
    <t>1327080B</t>
  </si>
  <si>
    <t>SET Peug. 3008_1.5D AT MY18 TT-Evo</t>
  </si>
  <si>
    <t>1327100B</t>
  </si>
  <si>
    <t>Kit Ford Transit Custom</t>
  </si>
  <si>
    <t>1327107B</t>
  </si>
  <si>
    <t>Kit Kia ceed 1.4P MY2018 TT-Evo</t>
  </si>
  <si>
    <t>1327110B</t>
  </si>
  <si>
    <t>Kit Hy. Tucson_Kia Sportage MY19 TT-Evo</t>
  </si>
  <si>
    <t>1327118A</t>
  </si>
  <si>
    <t>Kit Hyundai i20 P island MY18 TT-Evo</t>
  </si>
  <si>
    <t>1327130A</t>
  </si>
  <si>
    <t>Kit Suzuki Jimny 1.5P MY18 TT-EVO</t>
  </si>
  <si>
    <t>1327145A</t>
  </si>
  <si>
    <t>Kit  Honda CR-V P MY18 TT-Evo</t>
  </si>
  <si>
    <t>1327193A</t>
  </si>
  <si>
    <t>ADK Cold Start C4_508 P MY2018</t>
  </si>
  <si>
    <t>1327198A</t>
  </si>
  <si>
    <t>Kit Toyota RAV4 hybrid MY19 TT-EVO</t>
  </si>
  <si>
    <t>1327207A</t>
  </si>
  <si>
    <t>Kit MB X-Class X350d MY19 TT-Evo</t>
  </si>
  <si>
    <t>1327212A</t>
  </si>
  <si>
    <t>Kit Ford Focus MK4 MY18 1.0P TT-Evo</t>
  </si>
  <si>
    <t>1327214A</t>
  </si>
  <si>
    <t>Kit Ford Focus MK4 MY18 1.5P_D TT-Evo</t>
  </si>
  <si>
    <t>1327216A</t>
  </si>
  <si>
    <t>ADK Ford Focus MK4_Kuga MK3_Comfort</t>
  </si>
  <si>
    <t>1327227A</t>
  </si>
  <si>
    <t>Kit Kia Sportage (D) GT-line MY19 TT-Evo</t>
  </si>
  <si>
    <t>1327230A</t>
  </si>
  <si>
    <t>Kit Niss. Qash. Ren. Kadj. 1.3P TT-Evo</t>
  </si>
  <si>
    <t>1327233A</t>
  </si>
  <si>
    <t>Kit Renault Kadjar 1.5D MT MY19 TT-EVO</t>
  </si>
  <si>
    <t>1327240A</t>
  </si>
  <si>
    <t>ADK Cold Start Renault Espace 1.8P MY19</t>
  </si>
  <si>
    <t>1327259B</t>
  </si>
  <si>
    <t>Kit Audi A6_A7 2.0D MY2019 TT-Evo</t>
  </si>
  <si>
    <t>1327288A</t>
  </si>
  <si>
    <t>Kit Toyota RAV4 2.0P MY19 TT-EVO</t>
  </si>
  <si>
    <t>1327292A</t>
  </si>
  <si>
    <t>Kit Citroen C5 Aircross P MY19 TT-Evo</t>
  </si>
  <si>
    <t>1327298A</t>
  </si>
  <si>
    <t>Kit Hy. Kona 1.6P 2WD MY18 TT-Evo</t>
  </si>
  <si>
    <t>1327339A</t>
  </si>
  <si>
    <t>Kit Peugeot 508 1.6P 165kW MY18 TT-Evo</t>
  </si>
  <si>
    <t>1327377A</t>
  </si>
  <si>
    <t>Kit Dacia Duster 1.3P MY19 TT-EVO</t>
  </si>
  <si>
    <t>1327379A</t>
  </si>
  <si>
    <t>ADK AAC Dacia Duster w-o Engine-heating</t>
  </si>
  <si>
    <t>1327414B</t>
  </si>
  <si>
    <t>ADK AAC Audi Q3 MY2019</t>
  </si>
  <si>
    <t>1327415A</t>
  </si>
  <si>
    <t>ADK AAC Comfort Renault Kadjar MY19</t>
  </si>
  <si>
    <t>1327420B</t>
  </si>
  <si>
    <t>Kit Kadjar Qashqai 1.3P isle MY19 TT-EVO</t>
  </si>
  <si>
    <t>1327448A</t>
  </si>
  <si>
    <t>Kit Nissan Qashqai 1.7D MY19 TT-EVO</t>
  </si>
  <si>
    <t>1327450A</t>
  </si>
  <si>
    <t>Kit Nissan Qashqai 1.5D DCT MY19 TT-EVO</t>
  </si>
  <si>
    <t>1327458A</t>
  </si>
  <si>
    <t>Kit Renault Talisman 2.0D MY19 TT-EVO</t>
  </si>
  <si>
    <t>1327460A</t>
  </si>
  <si>
    <t>Kit Renault Espace 2.0D MY19 TT-EVO</t>
  </si>
  <si>
    <t>1327470C</t>
  </si>
  <si>
    <t>SOD VW_Seat_Skoda MQB_0 P TT-Evo</t>
  </si>
  <si>
    <t>1327492B</t>
  </si>
  <si>
    <t>Kit Skoda Scala_Kamiq P MY19 TT-Evo</t>
  </si>
  <si>
    <t>1327523A</t>
  </si>
  <si>
    <t>Kit Toyota Corolla 1.2P MY19 TT-EVO</t>
  </si>
  <si>
    <t>1327525A</t>
  </si>
  <si>
    <t>Kit Toyota Corolla 1.8h MY19 TT-EVO</t>
  </si>
  <si>
    <t>1327527A</t>
  </si>
  <si>
    <t>Kit Toyota Corolla 2.0h MY19 TT-EVO</t>
  </si>
  <si>
    <t>1327549A</t>
  </si>
  <si>
    <t>SP DOUBLE CHECK VALVE Car AM 18x18x18</t>
  </si>
  <si>
    <t>1327551A</t>
  </si>
  <si>
    <t xml:space="preserve">SP DOUBLE CHECK VALVE CAR AM_Y 20x20x20                </t>
  </si>
  <si>
    <t>1327552A</t>
  </si>
  <si>
    <t>Kit Toyota Camry Lex. ES 2.5h M19 TT-EVO</t>
  </si>
  <si>
    <t>1327563A</t>
  </si>
  <si>
    <t>Kit Jeep Grand Cherokee SRT MY19</t>
  </si>
  <si>
    <t>1327568A</t>
  </si>
  <si>
    <t>Kit BMW 3er G20_G21 P_D MY19</t>
  </si>
  <si>
    <t>1327607A</t>
  </si>
  <si>
    <t>Kit Renault Megane 1.5D MT MY19 TT-EVO</t>
  </si>
  <si>
    <t>1327617A</t>
  </si>
  <si>
    <t>Kit Lexus UX 2.0h MY19 TT-EVO</t>
  </si>
  <si>
    <t>1327638B</t>
  </si>
  <si>
    <t>Kit Fabia 1.0 TSi DSG MY19 TT-Evo</t>
  </si>
  <si>
    <t>1327640A</t>
  </si>
  <si>
    <t>Kit Nissan X-Trail 1.3P MY19 TT-EVO</t>
  </si>
  <si>
    <t>1327655A</t>
  </si>
  <si>
    <t>ADK Nissan AAC Comfort Typ 2</t>
  </si>
  <si>
    <t>1327671A</t>
  </si>
  <si>
    <t>Kit Nissan Qashqai 1.7D MT MY19 TT-EVO</t>
  </si>
  <si>
    <t>1327677B</t>
  </si>
  <si>
    <t>Kit Toyota Hilux 2.4D 2.8D MY19 TT-EVO</t>
  </si>
  <si>
    <t>1327680B</t>
  </si>
  <si>
    <t>SOD Passat_Superb P Cronus MY2020 TT-Evo</t>
  </si>
  <si>
    <t>1327686C</t>
  </si>
  <si>
    <t>SOD Passat_Superb D Cronus MY2020 TT-Evo</t>
  </si>
  <si>
    <t>1327716A</t>
  </si>
  <si>
    <t>Kit Mitsubishi L200 2.2D MY20</t>
  </si>
  <si>
    <t>1327721A</t>
  </si>
  <si>
    <t>Kit Nissan X-Trail 1.7D MY19 TT-EVO</t>
  </si>
  <si>
    <t>1327745A</t>
  </si>
  <si>
    <t>Kit Renault Kangoo 1.5D MY19 TT-EVO</t>
  </si>
  <si>
    <t>1327749B</t>
  </si>
  <si>
    <t>Kit Nissan Navara MY19 TT-EVO</t>
  </si>
  <si>
    <t>1327770B</t>
  </si>
  <si>
    <t>Kit Audi A1 25_30 TFSi MY19 TT-Evo</t>
  </si>
  <si>
    <t>1327778A</t>
  </si>
  <si>
    <t>Kit Renault Clio_Captur 1.0P MY20 TT-EVO</t>
  </si>
  <si>
    <t>1327801A</t>
  </si>
  <si>
    <t>Kit Renault Scenic 1.7D MT MY19 TT-EVO</t>
  </si>
  <si>
    <t>1327808A</t>
  </si>
  <si>
    <t>ADK MB Sprinter MY18 D tank extraction</t>
  </si>
  <si>
    <t>1327833A</t>
  </si>
  <si>
    <t>Kit Alfa Romeo Stelvio 2.2D ab 09_2018</t>
  </si>
  <si>
    <t>1327886D</t>
  </si>
  <si>
    <t>Bag Cronus VW MQB 12V</t>
  </si>
  <si>
    <t>1327897B</t>
  </si>
  <si>
    <t>Kit Audi A4_A5 50 TDi MY2020 TT-Evo</t>
  </si>
  <si>
    <t>1327899A</t>
  </si>
  <si>
    <t>Kit Toyota C-HR 2.0h MY20 TT-EVO</t>
  </si>
  <si>
    <t>1327907A</t>
  </si>
  <si>
    <t>Kit  Jeep Wrangler JL 2.2D</t>
  </si>
  <si>
    <t>1327909A</t>
  </si>
  <si>
    <t>Kit Hyundai i10  MY2020 TT-Evo</t>
  </si>
  <si>
    <t>1327946A</t>
  </si>
  <si>
    <t>Kit Jeep Wrangler 2.0B JL</t>
  </si>
  <si>
    <t>1327982A</t>
  </si>
  <si>
    <t>Kit Renault Scenic 1.3P DCT MY20 TT-EVO</t>
  </si>
  <si>
    <t>1328041B</t>
  </si>
  <si>
    <t>Kit Fiat Ducato 2.3D MY20 TT-Evo</t>
  </si>
  <si>
    <t>1328055A</t>
  </si>
  <si>
    <t>Kit Kia XCeed P MY20-21 TT-Evo</t>
  </si>
  <si>
    <t>1328071B</t>
  </si>
  <si>
    <t>Kit Master Movano NV400 MY20 TT-EVO</t>
  </si>
  <si>
    <t>1328073B</t>
  </si>
  <si>
    <t>UGK VW T6.1 MY2020 Cronus</t>
  </si>
  <si>
    <t>1328073A</t>
  </si>
  <si>
    <t>1328092A</t>
  </si>
  <si>
    <t>Kit Kia XCeed 1.6 PHEV MY2020 TT-Evo</t>
  </si>
  <si>
    <t>1328111A</t>
  </si>
  <si>
    <t>Kit Trafic NV300 Talent 2.0D MY20 TT-EVO</t>
  </si>
  <si>
    <t>1328168A</t>
  </si>
  <si>
    <t>KIT 3-2 WAY MAGNETIC VALVE VAR.2</t>
  </si>
  <si>
    <t>1328169E</t>
  </si>
  <si>
    <t>SOD Golf 8 1.5 P Cronus MY20 TT-Evo</t>
  </si>
  <si>
    <t>1328171D</t>
  </si>
  <si>
    <t>SOD Seat Leon 1.0_1.5P Cron. MY20 TT-Evo</t>
  </si>
  <si>
    <t>1328173A</t>
  </si>
  <si>
    <t>KIT 3-2 WAY MAGNETIC VALVE VAR.1</t>
  </si>
  <si>
    <t>1328178B</t>
  </si>
  <si>
    <t>Kit Ford Puma 1,0 EcoBoost</t>
  </si>
  <si>
    <t>1328178A</t>
  </si>
  <si>
    <t>1328198A</t>
  </si>
  <si>
    <t>Bag Ford Transit D MY2020 Rear drive</t>
  </si>
  <si>
    <t>1328203C</t>
  </si>
  <si>
    <t>SOD Skoda Octavia D Cronus MY20 TT-Evo</t>
  </si>
  <si>
    <t>1328207A</t>
  </si>
  <si>
    <t>Kit Ford Kuga MK3 1.5P_D MY20 TT-Evo</t>
  </si>
  <si>
    <t>1328229A</t>
  </si>
  <si>
    <t>Bag Cold Start Kia Xceed PHEV MY20</t>
  </si>
  <si>
    <t>1328254A</t>
  </si>
  <si>
    <t>Kit Ford Kuga MK3 2.5 P Hybrid MY20</t>
  </si>
  <si>
    <t>1328256B</t>
  </si>
  <si>
    <t>Kit 208_Corsa 1.2 P 74kW MY20 TT-Evo</t>
  </si>
  <si>
    <t>1328261C</t>
  </si>
  <si>
    <t>SOD Audi A3 35TDi Cronus MY2021 TT-Evo</t>
  </si>
  <si>
    <t>1328264A</t>
  </si>
  <si>
    <t>ADK Water VW Passat 110KW TDI MY20</t>
  </si>
  <si>
    <t>1328282A</t>
  </si>
  <si>
    <t>BAG WIRING HARNESS IUG CONNECTOR 2</t>
  </si>
  <si>
    <t>1328283A</t>
  </si>
  <si>
    <t>BAG WIRING HARNESS IUG CONNECTOR 1</t>
  </si>
  <si>
    <t>1328293B</t>
  </si>
  <si>
    <t>Kit Kia Sorento 2.2D AWD MY2021 TT-Evo</t>
  </si>
  <si>
    <t>1328303B</t>
  </si>
  <si>
    <t>SD Dual Top ST 8 STD AM</t>
  </si>
  <si>
    <t>1328311C</t>
  </si>
  <si>
    <t>SP BOILER</t>
  </si>
  <si>
    <t>1328337A</t>
  </si>
  <si>
    <t>EBK Ford Kuga MK3 2.0D MY2020 TT-Evo</t>
  </si>
  <si>
    <t>1328353A</t>
  </si>
  <si>
    <t>ADK Fiat Ducato CARGO SPACE HEATING</t>
  </si>
  <si>
    <t>1328354A</t>
  </si>
  <si>
    <t>Kit Toyota Yaris 1.5h MY20 TT-EVO</t>
  </si>
  <si>
    <t>1328372A</t>
  </si>
  <si>
    <t>Kit Tucson_Sportage 1.6D isl_circ. MY21</t>
  </si>
  <si>
    <t>1328380B</t>
  </si>
  <si>
    <t>SP HEATER Dual Top ST 6 STD</t>
  </si>
  <si>
    <t>1328381B</t>
  </si>
  <si>
    <t>SP HEATER Dual Top ST 8 STD</t>
  </si>
  <si>
    <t>1328384A</t>
  </si>
  <si>
    <t>Bag ADK Ford Puma Automatic transmission</t>
  </si>
  <si>
    <t>1328391D</t>
  </si>
  <si>
    <t>SOD Golf 8_Caddy 2.0D 110kW MY20 TT-Evo</t>
  </si>
  <si>
    <t>1328417A</t>
  </si>
  <si>
    <t>Kit Toyota Yaris 1.0P 1.5P MY20 TT-EVO</t>
  </si>
  <si>
    <t>1328425A</t>
  </si>
  <si>
    <t>ADK Renault MY20 AAC Typ 3 Comfort</t>
  </si>
  <si>
    <t>1328447B</t>
  </si>
  <si>
    <t>Kit Tucson_Sportage 1.6P MY22 TT-Evo</t>
  </si>
  <si>
    <t>1328451A</t>
  </si>
  <si>
    <t>Kit MB GLB 180d_200d TT-Evo</t>
  </si>
  <si>
    <t>1328472B</t>
  </si>
  <si>
    <t>EBK MB Sprinter D MY18 TT-Evo Standard</t>
  </si>
  <si>
    <t>1328474A</t>
  </si>
  <si>
    <t>Kit Hy. Santa Fe 2.2 D AWD MY21 TT-Evo</t>
  </si>
  <si>
    <t>1328478B</t>
  </si>
  <si>
    <t>Kit MB V-Klasse 2.0D MY2020 AT2000STC</t>
  </si>
  <si>
    <t>1328494B</t>
  </si>
  <si>
    <t>Kit Renault Megane 1.3P MY20 TT-EVO</t>
  </si>
  <si>
    <t>1328498B</t>
  </si>
  <si>
    <t>Kit Renault Captur 1.3P MY20 TT-EVO</t>
  </si>
  <si>
    <t>1328512A</t>
  </si>
  <si>
    <t>Kit MB GLB P MY20 Thermotro. TT-EVO</t>
  </si>
  <si>
    <t>1328520A</t>
  </si>
  <si>
    <t>Kit Nissan Juke 1.0P MY20 TT-EVO</t>
  </si>
  <si>
    <t>1328528A</t>
  </si>
  <si>
    <t>ADK Nissan Juke AAC MY20</t>
  </si>
  <si>
    <t>1328547C</t>
  </si>
  <si>
    <t>SOD Skoda Superb iV MY20 Cronus TT-Evo</t>
  </si>
  <si>
    <t>1328597B</t>
  </si>
  <si>
    <t>SOD Octav_Tiguan PHEV MY21 Cronus TT-Evo</t>
  </si>
  <si>
    <t>1328630B</t>
  </si>
  <si>
    <t>Kit Ford Ranger 2.0D MY21</t>
  </si>
  <si>
    <t>1328642A</t>
  </si>
  <si>
    <t>Kit Landrover Defender D MY21</t>
  </si>
  <si>
    <t>1328649A</t>
  </si>
  <si>
    <t>Kit Renault Captur 1.3P MY21 TT-EVO</t>
  </si>
  <si>
    <t>1328680A</t>
  </si>
  <si>
    <t>Kit Kona 1.0T-GDi 48V 88kW MY21 TT-Evo</t>
  </si>
  <si>
    <t>1328696A</t>
  </si>
  <si>
    <t>Kit Mazda 3_CX30 2.0 132_7kw MY19 TT-EVO</t>
  </si>
  <si>
    <t>1328715A</t>
  </si>
  <si>
    <t>EBK MB GLA B Thermatic TT-Evo</t>
  </si>
  <si>
    <t>1328741C</t>
  </si>
  <si>
    <t>Kit Hy Tucson 1.6T-GDi PHEV MY21 TT-Evo</t>
  </si>
  <si>
    <t>1328748A</t>
  </si>
  <si>
    <t>Kit Dacia Sandero 1.0 67kwMT MY21 TT-EVO</t>
  </si>
  <si>
    <t>1328756C</t>
  </si>
  <si>
    <t>BAG CRONUS WITH MULTI-INPUT SW 12V</t>
  </si>
  <si>
    <t>1328759C</t>
  </si>
  <si>
    <t>BAG CRONUS WITH MULTI-INPUT SOFTWARE 24V</t>
  </si>
  <si>
    <t>1328774A</t>
  </si>
  <si>
    <t>ADK AAC Dacia Sandero 1.0P MY21 TT-EVO</t>
  </si>
  <si>
    <t>1328784A</t>
  </si>
  <si>
    <t>Kit Mitsubishi Eclipse Cross PHEV MY21</t>
  </si>
  <si>
    <t>1328786E</t>
  </si>
  <si>
    <t>SOD MQB SUV_A2 MY22 Cronus TT-Evo</t>
  </si>
  <si>
    <t>1328788A</t>
  </si>
  <si>
    <t>Kit Hy. i20_Bayon 1.0T-GDi MY21 TT-Evo</t>
  </si>
  <si>
    <t>1328790A</t>
  </si>
  <si>
    <t>Kit Hy. i20_Bayon 1.2P  MY2021 TT-Evo</t>
  </si>
  <si>
    <t>1328799A</t>
  </si>
  <si>
    <t>Kit Renault Arkana 1.3P MY21 TT-EVO</t>
  </si>
  <si>
    <t>1328801B</t>
  </si>
  <si>
    <t>SOD Audi Q2_MY2021_Q3 MY2019 P TT-Evo</t>
  </si>
  <si>
    <t>1328803A</t>
  </si>
  <si>
    <t>Kit Hyundai i30 Petrol MY2021 TT-Evo</t>
  </si>
  <si>
    <t>1328862A</t>
  </si>
  <si>
    <t>Kit Jeep Gladiator 3.0D MY21 TT-Evo</t>
  </si>
  <si>
    <t>1328873A</t>
  </si>
  <si>
    <t xml:space="preserve">Kit Dacia Sandero Jogg. 1.0P LPG TT-EVO                       </t>
  </si>
  <si>
    <t>1328877B</t>
  </si>
  <si>
    <t>Kit Qashqai Austral 1.3P MY21 TT-EVO</t>
  </si>
  <si>
    <t>1328905A</t>
  </si>
  <si>
    <t>Kit Toyota Yaris Cross 1.5h MY21 TT-EVO</t>
  </si>
  <si>
    <t>1328917A</t>
  </si>
  <si>
    <t>Kit Suzuki SX4 1.4P MY21 TT-EVO</t>
  </si>
  <si>
    <t>1328938A</t>
  </si>
  <si>
    <t>UGK Zafira Proace Traveller Space Tourer</t>
  </si>
  <si>
    <t>1328950D</t>
  </si>
  <si>
    <t>SOD MQB SUV P Cronus TT-Evo</t>
  </si>
  <si>
    <t>1328957A</t>
  </si>
  <si>
    <t>Kit Renault Scenic 1.3P DCT MY21 TT-EVO</t>
  </si>
  <si>
    <t>1328961A</t>
  </si>
  <si>
    <t>Kit MB eVito_EQV MY21 AT2000STC</t>
  </si>
  <si>
    <t>Range Plus Products</t>
  </si>
  <si>
    <t>1328969C</t>
  </si>
  <si>
    <t>SOD MQB_A2 SUV D MY16-20 Cronus TT-Evo</t>
  </si>
  <si>
    <t>1328975A</t>
  </si>
  <si>
    <t>SOD MB C-Klasse BR206 D TT-Evo</t>
  </si>
  <si>
    <t>1328975B</t>
  </si>
  <si>
    <t>1329000A</t>
  </si>
  <si>
    <t>Kit Kangoo Townstar 1.3P MY21 TT-EVO</t>
  </si>
  <si>
    <t>1329002A</t>
  </si>
  <si>
    <t>Kit Opel Mokka Peug. 2008 P MY21 TT-EVO</t>
  </si>
  <si>
    <t>1329014B</t>
  </si>
  <si>
    <t>SOD VW_Seat_MQB_A0 B FL2021 TT-Evo</t>
  </si>
  <si>
    <t>1329027A</t>
  </si>
  <si>
    <t>SOD Audi Q3 35TDi MY2019 TT-Evo</t>
  </si>
  <si>
    <t>1329028A</t>
  </si>
  <si>
    <t>Kit Renault Kangoo 1.5D MY21 TT-EVO</t>
  </si>
  <si>
    <t>1329038A</t>
  </si>
  <si>
    <t>Kit Fiat Ducato 8 D MY21</t>
  </si>
  <si>
    <t>1329040B</t>
  </si>
  <si>
    <t>ADK AAC Comf. Fiat Ducato 8_Alfa Tonale</t>
  </si>
  <si>
    <t>1329064A</t>
  </si>
  <si>
    <t>ADK AC AAC Trafic NV300 Talento MY21</t>
  </si>
  <si>
    <t>1329076B</t>
  </si>
  <si>
    <t>Kit XCeed_Ceed 1.5_1.6 P AT MY22 TT-Evo</t>
  </si>
  <si>
    <t>1329085B</t>
  </si>
  <si>
    <t>ADK MB eVito Tourer_EQV</t>
  </si>
  <si>
    <t>1329088A</t>
  </si>
  <si>
    <t>Kit Mini F55_F56_F57 P MY21 TT-Evo</t>
  </si>
  <si>
    <t>1329099A</t>
  </si>
  <si>
    <t>SP CRONUS SMART GATEWAY 12V</t>
  </si>
  <si>
    <t>1329119B</t>
  </si>
  <si>
    <t>Kit MB Citan P MY21 TT-Evo</t>
  </si>
  <si>
    <t>1329121B</t>
  </si>
  <si>
    <t>Kit MB Citan D MY21 TT-Evo</t>
  </si>
  <si>
    <t>1329130A</t>
  </si>
  <si>
    <t>Kit Hy. Santa Fe 1.6 T-GDi PHEV TT-Evo</t>
  </si>
  <si>
    <t>1329146A</t>
  </si>
  <si>
    <t>KIT CEED_X/PROCEED 1.0_1.5B MY 22 TT-EVO</t>
  </si>
  <si>
    <t>1329166A</t>
  </si>
  <si>
    <t>Kit Suzuki Ignis 1.2P MT MY22 TT-EVO</t>
  </si>
  <si>
    <t>1329169A</t>
  </si>
  <si>
    <t>Kit Peugeot 308 1.5D AT MY2022 TT-Evo</t>
  </si>
  <si>
    <t>1329183A</t>
  </si>
  <si>
    <t>Set MB eVito_EQV AT2000STC D 12V</t>
  </si>
  <si>
    <t>1329227A</t>
  </si>
  <si>
    <t>Kit MB V-Klasse_Vito to MY20 TT-Evo D</t>
  </si>
  <si>
    <t>1329285A</t>
  </si>
  <si>
    <t>Kit Renault Express 1.5D MY22 TT-EVO</t>
  </si>
  <si>
    <t>1329314A</t>
  </si>
  <si>
    <t xml:space="preserve">Kit Kia Rio 1.0B 88kW 1.2B MY21 TT-Evo                          </t>
  </si>
  <si>
    <t>1329345C</t>
  </si>
  <si>
    <t>SOD VW T6.1 2.0D 110kW MT Cronus TT-Evo</t>
  </si>
  <si>
    <t>1329416A</t>
  </si>
  <si>
    <t>EBK Toyota RAV4 2.5B PHEV Mj22 TT-EVO</t>
  </si>
  <si>
    <t>1329418A</t>
  </si>
  <si>
    <t>ADK MB Vito Box Wagon AT2000</t>
  </si>
  <si>
    <t>1329428A</t>
  </si>
  <si>
    <t>UGK VW T6.1_Crafter D MY20 Cronus 2.0</t>
  </si>
  <si>
    <t>1329439A</t>
  </si>
  <si>
    <t>SOD Stellantis Toyota K0 BEV AT2000STC</t>
  </si>
  <si>
    <t>1329481B</t>
  </si>
  <si>
    <t>SOD Audi Q2_Q3 D AT MY2021 TT-Evo</t>
  </si>
  <si>
    <t>1329484A</t>
  </si>
  <si>
    <t>SOD SP HEATER TT-EVO D Volvo</t>
  </si>
  <si>
    <t>1329485A</t>
  </si>
  <si>
    <t>SOD SP HEATER TT-EVO P Volvo</t>
  </si>
  <si>
    <t>1329486A</t>
  </si>
  <si>
    <t>SOD SP HEATER TT-EVO D Gen4 Volvo</t>
  </si>
  <si>
    <t>1329487A</t>
  </si>
  <si>
    <t>SOD SP HEATER TT-EVO P Gen4 Volvo</t>
  </si>
  <si>
    <t>1329523A</t>
  </si>
  <si>
    <t>SOD SP TT-Evo P PH VW MQB Gen4</t>
  </si>
  <si>
    <t>1329524A</t>
  </si>
  <si>
    <t>SOD SP TT-Evo D PH VW MQB_T6PA Gen4</t>
  </si>
  <si>
    <t>1329525A</t>
  </si>
  <si>
    <t>SOD SP TT-Evo D AH VW T6 PA Gen4</t>
  </si>
  <si>
    <t>1329526A</t>
  </si>
  <si>
    <t>SOD SP TT-Evo D PH VW Crafter_T7 Gen4</t>
  </si>
  <si>
    <t>1329527A</t>
  </si>
  <si>
    <t>SOD SP TT-Evo D AH VW Crafter_T7 Gen4</t>
  </si>
  <si>
    <t>1329535A</t>
  </si>
  <si>
    <t>SOD SP TT-Evo P PH VW T6_Amarok</t>
  </si>
  <si>
    <t>1329536A</t>
  </si>
  <si>
    <t>SOD SP TT-Evo D PH VW T6_Amarok</t>
  </si>
  <si>
    <t>1329537A</t>
  </si>
  <si>
    <t>SOD SP TT-Evo D AH VW T6_Amarok</t>
  </si>
  <si>
    <t>1329538A</t>
  </si>
  <si>
    <t>SOD SP TT-Evo D PH VW Amarok GP</t>
  </si>
  <si>
    <t>1329539A</t>
  </si>
  <si>
    <t>SOD SP TT-Evo D AH VW Amarok GP</t>
  </si>
  <si>
    <t>1329624A</t>
  </si>
  <si>
    <t>Kit X-Trail Qashqai 1.5P HEV MY23 TT-EVO</t>
  </si>
  <si>
    <t>1329646A</t>
  </si>
  <si>
    <t>SOD Octavia 1.0_1.5P MY20 Cronus TT-Evo</t>
  </si>
  <si>
    <t>1329664A</t>
  </si>
  <si>
    <t>Kit Nissan X-Trail 1.5P MHEV MY23 TT-EVO</t>
  </si>
  <si>
    <t>1329712A</t>
  </si>
  <si>
    <t>SOD MB GLC X254 D MY23 TT-Evo</t>
  </si>
  <si>
    <t>1329714A</t>
  </si>
  <si>
    <t>Kit Toyota Corolla Cross 2.0h 23 TT-EVO</t>
  </si>
  <si>
    <t>1329716A</t>
  </si>
  <si>
    <t xml:space="preserve">Kit T6.1 conversion water circul. TT-Evo       </t>
  </si>
  <si>
    <t>1329817A</t>
  </si>
  <si>
    <t>Kit Kia Sorento 1.6P PHEV MY21 TT-Evo</t>
  </si>
  <si>
    <t>1329821A</t>
  </si>
  <si>
    <t>SOD VW ID.Buzz AT2000STC</t>
  </si>
  <si>
    <t>1329846A</t>
  </si>
  <si>
    <t>SOD Ford E Transit AT2000STC MY22</t>
  </si>
  <si>
    <t>1329848A</t>
  </si>
  <si>
    <t>SOD Ford E Transit AT40 MY22</t>
  </si>
  <si>
    <t>1329853A</t>
  </si>
  <si>
    <t>Kit Suzuki Swift 1.2P 61kw MY23 TT-EVO</t>
  </si>
  <si>
    <t>1329864A</t>
  </si>
  <si>
    <t xml:space="preserve">Kit Mazda CX60 3.3D MHEV MY23 TT-EVO                      </t>
  </si>
  <si>
    <t>1329919A</t>
  </si>
  <si>
    <t xml:space="preserve">ADK Upgrade MB C-Class 206 </t>
  </si>
  <si>
    <t>1330001A</t>
  </si>
  <si>
    <t>MPS Basic eTT_Eco_P Trade CAM</t>
  </si>
  <si>
    <t>1330002A</t>
  </si>
  <si>
    <t>SOD eThermo_Top_Eco_20_P Basic</t>
  </si>
  <si>
    <t>1330003A</t>
  </si>
  <si>
    <t>SOD eThermo_Top_Eco_30_P Basic</t>
  </si>
  <si>
    <t>1330005A</t>
  </si>
  <si>
    <t>ADK Electric 12V AC_AAC</t>
  </si>
  <si>
    <t>1330034A</t>
  </si>
  <si>
    <t>MPS VW Polo 1.2 P MY10 eTT Eco</t>
  </si>
  <si>
    <t>1330036A</t>
  </si>
  <si>
    <t>MPS VW Polo 1.2P 66kW DSG MY16 eTT Eco</t>
  </si>
  <si>
    <t>1330037A</t>
  </si>
  <si>
    <t>MPS Citigo_UP_MII MY12 eTT Eco</t>
  </si>
  <si>
    <t>1330039A</t>
  </si>
  <si>
    <t>MPS VW Tiguan TDI_TSI MY16 eTT Eco</t>
  </si>
  <si>
    <t>1330040A</t>
  </si>
  <si>
    <t>MPS VW Touran MY15 eTT Eco</t>
  </si>
  <si>
    <t>1330041A</t>
  </si>
  <si>
    <t>MPS Audi A3_Q2 MQB D_P eTT Eco</t>
  </si>
  <si>
    <t>1330042A</t>
  </si>
  <si>
    <t>MPS Audi A6 2.0_3.0 D AAC AT eTT Eco</t>
  </si>
  <si>
    <t>1330045A</t>
  </si>
  <si>
    <t>MPS Audi A4_A5 P_D MY16_17 eTT Eco</t>
  </si>
  <si>
    <t>1330051A</t>
  </si>
  <si>
    <t>MPS Citr.C1_Peug.108 1.2 MY14 eTT Eco</t>
  </si>
  <si>
    <t>1330052A</t>
  </si>
  <si>
    <t>MPS Peug.208 1.6D 1.0_1.2 P FL15 eTT Eco</t>
  </si>
  <si>
    <t>1330053A</t>
  </si>
  <si>
    <t>MPS Peugeot 308 D_P AAC MY14 eTT Eco</t>
  </si>
  <si>
    <t>1330054A</t>
  </si>
  <si>
    <t>MPS Peug.3008 1.6Hdi Isle Circ. eTT Eco</t>
  </si>
  <si>
    <t>1330056A</t>
  </si>
  <si>
    <t>MPS Skoda Fabia MT MY15 eTT Eco</t>
  </si>
  <si>
    <t>1330058A</t>
  </si>
  <si>
    <t>MPS Skoda Rapid P_D MY16 eTT Eco</t>
  </si>
  <si>
    <t>1330061A</t>
  </si>
  <si>
    <t>MPS Hyundai i10 P MY14 AT eTT Eco</t>
  </si>
  <si>
    <t>1330075A</t>
  </si>
  <si>
    <t>MPS BMW X3_X4 MY16 D eTT Eco</t>
  </si>
  <si>
    <t>1330121B</t>
  </si>
  <si>
    <t>MPS Lexus NX300h_200T RAV4 2.5h eTT Eco</t>
  </si>
  <si>
    <t>1331029A</t>
  </si>
  <si>
    <t>Kit Ford Ranger VW Amarok 2.0D 23 TT-EVO</t>
  </si>
  <si>
    <t>1331077A</t>
  </si>
  <si>
    <t>Kit Ford Ranger 3.0P MY23 TT-Evo</t>
  </si>
  <si>
    <t>1331109A</t>
  </si>
  <si>
    <t>Kit Ford Ranger VW Amarok 3.0D 23 TT-EVO</t>
  </si>
  <si>
    <t>FILTER FUEL DBW2010</t>
  </si>
  <si>
    <t>Rørstuds f.Vandpump.46</t>
  </si>
  <si>
    <t>BANJO BOLT M14</t>
  </si>
  <si>
    <t>9810265A</t>
  </si>
  <si>
    <t>15752A</t>
  </si>
  <si>
    <t>Relæ TT - 87A K3</t>
  </si>
  <si>
    <t>9023375A</t>
  </si>
  <si>
    <t>Fuse Holder</t>
  </si>
  <si>
    <t>Cap for item 191054</t>
  </si>
  <si>
    <t>Fuse Housing with wire</t>
  </si>
  <si>
    <t>19439A</t>
  </si>
  <si>
    <t>BAG ELECTRICAL SMALL PARTS</t>
  </si>
  <si>
    <t>19697B</t>
  </si>
  <si>
    <t>MOUNTING STRAP HL100 MILITARY</t>
  </si>
  <si>
    <t>2110985A</t>
  </si>
  <si>
    <t>MURAL EXPANSION TANK KIT 8L</t>
  </si>
  <si>
    <t>2111796A</t>
  </si>
  <si>
    <t>MURAL EXPANSION TANK KIT 4L</t>
  </si>
  <si>
    <t>2112244A</t>
  </si>
  <si>
    <t>Expansion Tank kit 8L SST Connection</t>
  </si>
  <si>
    <t>2210224C</t>
  </si>
  <si>
    <t>TUBES PLATE COMPLETE</t>
  </si>
  <si>
    <t>2226114A</t>
  </si>
  <si>
    <t>GEAR MOTOR Cpl. MD4 S10 STEP 3</t>
  </si>
  <si>
    <t>22524B</t>
  </si>
  <si>
    <t>BAG ELBOW 90 DEG. D20</t>
  </si>
  <si>
    <t>23642C</t>
  </si>
  <si>
    <t>SP GLOW PLUG 12V TT/TTT</t>
  </si>
  <si>
    <t>Special tool for Thermo Top Evo</t>
  </si>
  <si>
    <t>Relay 24V TH90S_DBW 2</t>
  </si>
  <si>
    <t>24980A</t>
  </si>
  <si>
    <t>FLACHSICHERUNG 1A</t>
  </si>
  <si>
    <t>9023140A</t>
  </si>
  <si>
    <t>2510142B</t>
  </si>
  <si>
    <t xml:space="preserve">S13-R-115V-REV-R410A        </t>
  </si>
  <si>
    <t>2510182A</t>
  </si>
  <si>
    <t>KIT THERM VALVE CO A-SERIES</t>
  </si>
  <si>
    <t>2510197A</t>
  </si>
  <si>
    <t>ULTIMATE CABIN CONTROL KIT</t>
  </si>
  <si>
    <t>2510198A</t>
  </si>
  <si>
    <t>Ultimate Cabin Control</t>
  </si>
  <si>
    <t>2510219B</t>
  </si>
  <si>
    <t>KIT BLUECOOL CONNECT</t>
  </si>
  <si>
    <t>2510336A</t>
  </si>
  <si>
    <t>3-WAY MOTORIZED VALVE DN25-G1 INCH</t>
  </si>
  <si>
    <t>2510607A</t>
  </si>
  <si>
    <t>INSULATED FLEX AIR DUCT DN127-5 L6M PE</t>
  </si>
  <si>
    <t>2510608A</t>
  </si>
  <si>
    <t>INSULATED FLEX AIR DUCT DN152-6 L6M PE</t>
  </si>
  <si>
    <t>26329B</t>
  </si>
  <si>
    <t>BRENNEREINSATZ (BENZIN)</t>
  </si>
  <si>
    <t>2710197A</t>
  </si>
  <si>
    <t>Vandpumpe U4856 Solaris-Bus</t>
  </si>
  <si>
    <t>31344C</t>
  </si>
  <si>
    <t>BAG GASKETS AND SCREWS</t>
  </si>
  <si>
    <t>3200673A</t>
  </si>
  <si>
    <t>INTERIOR HEATER 12V WHISPERER INCL PAN</t>
  </si>
  <si>
    <t>3200674A</t>
  </si>
  <si>
    <t>INTERIOR HEATER 24V WHISPERER INCL PAN</t>
  </si>
  <si>
    <t>3200679A</t>
  </si>
  <si>
    <t>INTERIOR HEATER 12V FLORIDA 5 INCL CTRL</t>
  </si>
  <si>
    <t>3200680A</t>
  </si>
  <si>
    <t>INTERIOR HEATER 24V FLORIDA 5 INCL CTRL</t>
  </si>
  <si>
    <t>3200682A</t>
  </si>
  <si>
    <t>INTERIOR HEATER 24V FLORIDA 5 EXCL CTRL</t>
  </si>
  <si>
    <t>3200740A</t>
  </si>
  <si>
    <t>INTERIOR HEATER 12V FLORIDA3 NO NOISE GY</t>
  </si>
  <si>
    <t>3200741A</t>
  </si>
  <si>
    <t>INTERIOR HEATER 24V FLORIDA 3 NO NOISE</t>
  </si>
  <si>
    <t>3307942A</t>
  </si>
  <si>
    <t>Motor H 400 Classic 1627702</t>
  </si>
  <si>
    <t>33089A</t>
  </si>
  <si>
    <t>TEMPERATURE SENSOR,KPL (78)</t>
  </si>
  <si>
    <t>33094A</t>
  </si>
  <si>
    <t>BACK WALL WITH ATOMIZER</t>
  </si>
  <si>
    <t>1320260A</t>
  </si>
  <si>
    <t>3317348A</t>
  </si>
  <si>
    <t>SOD Charging Stand Slim Solo</t>
  </si>
  <si>
    <t>3317349A</t>
  </si>
  <si>
    <t>SOD Charging Stand Slim Duo</t>
  </si>
  <si>
    <t>33714A</t>
  </si>
  <si>
    <t>BLADE WHEEL HL90</t>
  </si>
  <si>
    <t>SUPPORT</t>
  </si>
  <si>
    <t>3390505A</t>
  </si>
  <si>
    <t>BRANDSTOFOPVOERPOMP 24V+2X PILAAR</t>
  </si>
  <si>
    <t>3390608A</t>
  </si>
  <si>
    <t>Service set glasseal + inlay</t>
  </si>
  <si>
    <t>3390915C</t>
  </si>
  <si>
    <t>Ersatzspiegel H 400 RSR</t>
  </si>
  <si>
    <t>3391077A</t>
  </si>
  <si>
    <t>Motor H 300 DeLuxe med. (HS)</t>
  </si>
  <si>
    <t>3391079A</t>
  </si>
  <si>
    <t>Service Set SCU H500 (HS)</t>
  </si>
  <si>
    <t>3391128A</t>
  </si>
  <si>
    <t>VERLOOPSLANG MET BOCHT 180GR.</t>
  </si>
  <si>
    <t>3391192A</t>
  </si>
  <si>
    <t>SLIDING SHOE POM COMPL.</t>
  </si>
  <si>
    <t>3391288C</t>
  </si>
  <si>
    <t>BLOWER SPEED CTRL 12_24V INCL EXT SENSOR</t>
  </si>
  <si>
    <t>3391438A</t>
  </si>
  <si>
    <t>BUFFERTANK RVS 20L</t>
  </si>
  <si>
    <t>3391586A</t>
  </si>
  <si>
    <t>BOX 60S</t>
  </si>
  <si>
    <t>3391752A</t>
  </si>
  <si>
    <t>Controle unit Marine waterstation CP1</t>
  </si>
  <si>
    <t>3392197A</t>
  </si>
  <si>
    <t>CTRL CABLE CENTRAL HEATING 10MTR.</t>
  </si>
  <si>
    <t>3392200A</t>
  </si>
  <si>
    <t>EXHAUST SILENCER 70MM TH230 PACKED</t>
  </si>
  <si>
    <t>3392812B</t>
  </si>
  <si>
    <t>GLASS PAN SET GEN2 H730_H630</t>
  </si>
  <si>
    <t>3392813B</t>
  </si>
  <si>
    <t>Glass panel set GEN2 H735/H635</t>
  </si>
  <si>
    <t>3393193E</t>
  </si>
  <si>
    <t>Switch + handle sunshade H700 Comfort gr</t>
  </si>
  <si>
    <t>3393270A</t>
  </si>
  <si>
    <t>THRU HULL EXHAUST FITTING 70mm</t>
  </si>
  <si>
    <t>3393396A</t>
  </si>
  <si>
    <t>H100-II</t>
  </si>
  <si>
    <t>3393396B</t>
  </si>
  <si>
    <t>3394357A</t>
  </si>
  <si>
    <t>Glass panel assy (Venus) H100-II</t>
  </si>
  <si>
    <t>3394358A</t>
  </si>
  <si>
    <t>Handle attachment assy H100-II</t>
  </si>
  <si>
    <t>3394375A</t>
  </si>
  <si>
    <t>Front hinge unit H100-II</t>
  </si>
  <si>
    <t>3395005A</t>
  </si>
  <si>
    <t>PMMA SMOKE GREY 1110X890MM</t>
  </si>
  <si>
    <t>3395215A</t>
  </si>
  <si>
    <t>H300 COMFORT RD</t>
  </si>
  <si>
    <t>3395800B</t>
  </si>
  <si>
    <t>40S + FIXED PAN</t>
  </si>
  <si>
    <t>3395815A</t>
  </si>
  <si>
    <t>Mech. set H700 LH+RH</t>
  </si>
  <si>
    <t>3395827A</t>
  </si>
  <si>
    <t>Mounting Tools Kit H300 Comfort &amp; Entry</t>
  </si>
  <si>
    <t>3396072A</t>
  </si>
  <si>
    <t>H400 DL EL</t>
  </si>
  <si>
    <t>3396086A</t>
  </si>
  <si>
    <t>Sunroof control unit H400 DeLuxe - 2knob</t>
  </si>
  <si>
    <t>3396350A</t>
  </si>
  <si>
    <t>Top cover H400 black</t>
  </si>
  <si>
    <t>3396524A</t>
  </si>
  <si>
    <t>GRILLE 90X90MM MADERA C</t>
  </si>
  <si>
    <t>3396525A</t>
  </si>
  <si>
    <t>HOSE CONNECTION 55MM MADERA D</t>
  </si>
  <si>
    <t>3396729A</t>
  </si>
  <si>
    <t>FABRIC GREY 2MTR LONG 1500MM WIDE</t>
  </si>
  <si>
    <t>3397091A</t>
  </si>
  <si>
    <t>MARINE SCU</t>
  </si>
  <si>
    <t>3399024C</t>
  </si>
  <si>
    <t>PAN ASSY WIDE VERSION</t>
  </si>
  <si>
    <t>3399665B</t>
  </si>
  <si>
    <t>CHARGING STAND</t>
  </si>
  <si>
    <t>3399730A</t>
  </si>
  <si>
    <t>H730 III COMFORT</t>
  </si>
  <si>
    <t>33S3LR0009</t>
  </si>
  <si>
    <t>Relais</t>
  </si>
  <si>
    <t>33S3LR0010</t>
  </si>
  <si>
    <t>Schaltereinheit H300 De Luxe large</t>
  </si>
  <si>
    <t>33S3LR0011</t>
  </si>
  <si>
    <t>Flatcable SCU Operation Panel H300L</t>
  </si>
  <si>
    <t>33S3LR0014</t>
  </si>
  <si>
    <t>SCU RS-FUNCTION H300 DLL</t>
  </si>
  <si>
    <t>33S3LR0018</t>
  </si>
  <si>
    <t>Set UI H3DL L Excl. ST(UI 8draads)</t>
  </si>
  <si>
    <t>33S3LR3203</t>
  </si>
  <si>
    <t>Seal (300L)</t>
  </si>
  <si>
    <t>33S3LR3222</t>
  </si>
  <si>
    <t>TOP FRAME WITH DRY SEAL</t>
  </si>
  <si>
    <t>33S3LR3227</t>
  </si>
  <si>
    <t>Switch (H300L)</t>
  </si>
  <si>
    <t>33S3LR4136</t>
  </si>
  <si>
    <t>Set Motor EL. H300 DL L</t>
  </si>
  <si>
    <t>33S3MR0016</t>
  </si>
  <si>
    <t>Drive Cables Stratos 300 Medium</t>
  </si>
  <si>
    <t>33S3MR0028</t>
  </si>
  <si>
    <t>Set Mechanisms H300 medium LH/RH</t>
  </si>
  <si>
    <t>33S3MR0029</t>
  </si>
  <si>
    <t>Sealing</t>
  </si>
  <si>
    <t>33S3MR0030</t>
  </si>
  <si>
    <t>SET MILLED TOP FRAME H3M</t>
  </si>
  <si>
    <t>33S5MR0005</t>
  </si>
  <si>
    <t>Panel Middle Set Elegance 175 H500</t>
  </si>
  <si>
    <t>33S70R0006</t>
  </si>
  <si>
    <t>Handle sunshade Stratos 700</t>
  </si>
  <si>
    <t>33S70R0013</t>
  </si>
  <si>
    <t>MOTOR ASSY H700</t>
  </si>
  <si>
    <t>33S70R0937</t>
  </si>
  <si>
    <t>SABA GLUE - SPRAY (U.N.1133) 5L</t>
  </si>
  <si>
    <t>33S70R093725</t>
  </si>
  <si>
    <t>SABA GLUE - SPRAY FR AV 30L U.N.1133</t>
  </si>
  <si>
    <t>33S70R3986</t>
  </si>
  <si>
    <t>Trim Ring</t>
  </si>
  <si>
    <t>33S70R3990</t>
  </si>
  <si>
    <t>GLUE SET 50ML  U N.1133</t>
  </si>
  <si>
    <t>33S70R4245</t>
  </si>
  <si>
    <t>Bentley Seal PX 61391 PC</t>
  </si>
  <si>
    <t>33S70R5184</t>
  </si>
  <si>
    <t>GLUE SET INCL. BRUSH</t>
  </si>
  <si>
    <t>33SSLR0000</t>
  </si>
  <si>
    <t>RSR spoiler set complete</t>
  </si>
  <si>
    <t>34489A</t>
  </si>
  <si>
    <t>CASE HL90</t>
  </si>
  <si>
    <t>ATOMIZER CUP HL 100 MILITARY</t>
  </si>
  <si>
    <t>1322470A</t>
  </si>
  <si>
    <t>Diode 3 Amp. With housing</t>
  </si>
  <si>
    <t>ASSEMBLY PARTS FOR SHAFT</t>
  </si>
  <si>
    <t>SP PARTS FOR MOUNTING THE SHAFT</t>
  </si>
  <si>
    <t>38622C</t>
  </si>
  <si>
    <t>HL90 24V BASIC KIT</t>
  </si>
  <si>
    <t>WARM AIR DUCTING 80MM</t>
  </si>
  <si>
    <t>Luftslange 75 mm</t>
  </si>
  <si>
    <t>FLEX TUBE D100 PAK METERWARE 10m</t>
  </si>
  <si>
    <t>FLAMMWAECHTER</t>
  </si>
  <si>
    <t>1319400A</t>
  </si>
  <si>
    <t>COVER DBW2010</t>
  </si>
  <si>
    <t>Luftslange 50 mm</t>
  </si>
  <si>
    <t>FLEX PIPE PAK 55.</t>
  </si>
  <si>
    <t>DICHTUNGSSATZ DBW/BBW 46</t>
  </si>
  <si>
    <t>MOUNTING CLAMP BAG</t>
  </si>
  <si>
    <t>FLAMEDETECTOR AT/HL 24/32</t>
  </si>
  <si>
    <t>APK slange 22 mm indsugn.</t>
  </si>
  <si>
    <t>MOUNTING KIT FOR TIMER (FRAME)</t>
  </si>
  <si>
    <t>MOUNTING KIT FOR TIMER-HOUSING</t>
  </si>
  <si>
    <t>DIAPHRAGM DAMPER BAG</t>
  </si>
  <si>
    <t>4810134A</t>
  </si>
  <si>
    <t>Parking cooler white-Cool Top 23 RT-E</t>
  </si>
  <si>
    <t>SEAL SET  AT/HL 24/32 B+D</t>
  </si>
  <si>
    <t>5110271A</t>
  </si>
  <si>
    <t>COVER STAND WALLBOX</t>
  </si>
  <si>
    <t>5110276B</t>
  </si>
  <si>
    <t>KIT_WEBASTO STAND SOLO CPL.</t>
  </si>
  <si>
    <t>5110277B</t>
  </si>
  <si>
    <t>KIT_WEBASTO STAND DUO CPL.</t>
  </si>
  <si>
    <t>5110348C</t>
  </si>
  <si>
    <t>CHARGING CABLE LIVE PURE1.1 4.5M 11KW</t>
  </si>
  <si>
    <t>5110349C</t>
  </si>
  <si>
    <t>CHARGING CABLE LIVE PURE1.1 7M 22KW</t>
  </si>
  <si>
    <t>5110352C</t>
  </si>
  <si>
    <t>CHARGING CABLE LIVE PURE1.1 4.5M 22KW</t>
  </si>
  <si>
    <t>5110354A</t>
  </si>
  <si>
    <t>SP CHARGING CABLE CPL 22kW ST4.5</t>
  </si>
  <si>
    <t>5110355A</t>
  </si>
  <si>
    <t>SP CHARGING CABLE CPL 11kW ST4.5</t>
  </si>
  <si>
    <t>5110359C</t>
  </si>
  <si>
    <t>SOD AC LIVE 22 TYP-2 7.0 TRADE BLACK</t>
  </si>
  <si>
    <t>5110423B</t>
  </si>
  <si>
    <t>SP CHARGING CABLE LIVE 7m 22kW</t>
  </si>
  <si>
    <t>5110427B</t>
  </si>
  <si>
    <t>SP CHARGING CABLE LIVE 7m 11kW</t>
  </si>
  <si>
    <t>5110448B</t>
  </si>
  <si>
    <t>SP KEY BUNCH</t>
  </si>
  <si>
    <t>5110474A</t>
  </si>
  <si>
    <t>KIT STAND ADAPTER PLATE</t>
  </si>
  <si>
    <t>5110519D</t>
  </si>
  <si>
    <t>SP COVER INSTALLATION BAY COMPLETE</t>
  </si>
  <si>
    <t>5110585C</t>
  </si>
  <si>
    <t>SP RFID DONGLE SET</t>
  </si>
  <si>
    <t>601531S000003</t>
  </si>
  <si>
    <t>WATER HEATER SLIM 15L 230V/750W WITH MIXING VALVE</t>
  </si>
  <si>
    <t>601631QX00003</t>
  </si>
  <si>
    <t>WATER HEATER SLIM SQUARE 16L 230V750W WI</t>
  </si>
  <si>
    <t>602031S000003</t>
  </si>
  <si>
    <t>WATERHEATER SLIM 20L 230V 750W+MIX-VALVE</t>
  </si>
  <si>
    <t>602531S000003</t>
  </si>
  <si>
    <t>WATER HEATER SLIM 25L 230V/750W WITH MIXING VALVE</t>
  </si>
  <si>
    <t>604031B000003</t>
  </si>
  <si>
    <t>Waterheater Basic 40L 230V/750W with mix</t>
  </si>
  <si>
    <t>605031B000003</t>
  </si>
  <si>
    <t>WATER HEATER BASIC 50L 230V/750W WITH MIXING VALVE</t>
  </si>
  <si>
    <t>6050B1B000003</t>
  </si>
  <si>
    <t>WATER HEATER BASIC 50L 230V 1200W WITH M</t>
  </si>
  <si>
    <t>607531B000003</t>
  </si>
  <si>
    <t>Waterheater Basic 75L 230V 750W+mixingvalve</t>
  </si>
  <si>
    <t>61NPOR0703300</t>
  </si>
  <si>
    <t>Frame Handle Holder to the frame</t>
  </si>
  <si>
    <t>61NPOR0721300</t>
  </si>
  <si>
    <t>Klappgriff</t>
  </si>
  <si>
    <t>61NSMR0733200</t>
  </si>
  <si>
    <t>Relais one</t>
  </si>
  <si>
    <t>61NSMR0756300</t>
  </si>
  <si>
    <t>Seal for Frame (H300)</t>
  </si>
  <si>
    <t>61S3LR6107837</t>
  </si>
  <si>
    <t>RELAY ONE TOUCH FULL H300 CL_SKYSLIDER</t>
  </si>
  <si>
    <t>61S3LR6107864</t>
  </si>
  <si>
    <t>Seal 3400 from Prod# 829780</t>
  </si>
  <si>
    <t>61S4FR0723900</t>
  </si>
  <si>
    <t>Notkurbel</t>
  </si>
  <si>
    <t>61S4FR0734500</t>
  </si>
  <si>
    <t>ELBOW LEVER SET &amp; SLIDER</t>
  </si>
  <si>
    <t>61S4FR0735300</t>
  </si>
  <si>
    <t>BAR HEADLINER</t>
  </si>
  <si>
    <t>61S4FR0735400</t>
  </si>
  <si>
    <t>Dachspriegel</t>
  </si>
  <si>
    <t>61S4FR0735600</t>
  </si>
  <si>
    <t>Kantenschutzprofil</t>
  </si>
  <si>
    <t>61S4FR0736750</t>
  </si>
  <si>
    <t>Motorabdeckplatte f. Spa Spannhimmelmont</t>
  </si>
  <si>
    <t>61S4FR0736800</t>
  </si>
  <si>
    <t>SLIDE BAR SET COMPLETE LH/RH (400)</t>
  </si>
  <si>
    <t>61S4FR0756000</t>
  </si>
  <si>
    <t>Rubber cutting template H400</t>
  </si>
  <si>
    <t>61S4FR0758100</t>
  </si>
  <si>
    <t>FOAM SEALING</t>
  </si>
  <si>
    <t>61S4FR6107852</t>
  </si>
  <si>
    <t>Wire Harness set powerd motor</t>
  </si>
  <si>
    <t>61S4FR6107876</t>
  </si>
  <si>
    <t>Drive cable set (LH+RH) H400 Classic</t>
  </si>
  <si>
    <t>61S4FR6107879</t>
  </si>
  <si>
    <t>Electric drive system assy</t>
  </si>
  <si>
    <t>61S4FR6107882</t>
  </si>
  <si>
    <t>SCU H400 DL</t>
  </si>
  <si>
    <t>61S4FR6107889</t>
  </si>
  <si>
    <t>Drive cable set (LH+RH) H400 DL</t>
  </si>
  <si>
    <t>620021651A</t>
  </si>
  <si>
    <t>Support belt tensioner</t>
  </si>
  <si>
    <t>62004052DVB</t>
  </si>
  <si>
    <t>Idler Pulley Without Ribs D65</t>
  </si>
  <si>
    <t>62004060C</t>
  </si>
  <si>
    <t>Idler pulley D70</t>
  </si>
  <si>
    <t>62004072B</t>
  </si>
  <si>
    <t>Idler Pulley Without Ribs D60</t>
  </si>
  <si>
    <t>62004086A</t>
  </si>
  <si>
    <t>62004111A</t>
  </si>
  <si>
    <t>IDLER PULLEY D64d17h29  PUL 070 000</t>
  </si>
  <si>
    <t>62004114A</t>
  </si>
  <si>
    <t>Galoppino D79 H16.1 1gola  VW2C 012 090</t>
  </si>
  <si>
    <t>62005042A</t>
  </si>
  <si>
    <t>Pivot Idler Pulley MB 13.24</t>
  </si>
  <si>
    <t>62006138A</t>
  </si>
  <si>
    <t>Cam Ferro H10</t>
  </si>
  <si>
    <t>62006139A</t>
  </si>
  <si>
    <t>62013635A</t>
  </si>
  <si>
    <t>Belt 1736X6K PIX</t>
  </si>
  <si>
    <t>62013712A</t>
  </si>
  <si>
    <t>Belt 1430X6K</t>
  </si>
  <si>
    <t>62014421A</t>
  </si>
  <si>
    <t>Compr HR SP15</t>
  </si>
  <si>
    <t>62015109A</t>
  </si>
  <si>
    <t>Compr SD 7H15 12V R134a VE RO 119 P8 Y</t>
  </si>
  <si>
    <t>62015155D</t>
  </si>
  <si>
    <t>Compr HR SP10 12V R134a VE FL 121 A2 Y</t>
  </si>
  <si>
    <t>62015200B</t>
  </si>
  <si>
    <t>Compr HR SP15 12V R134a OR RO 132 A2 Y</t>
  </si>
  <si>
    <t>62015201B</t>
  </si>
  <si>
    <t>Compr HR SP15 12V R134a OR RO 121 P8 Y</t>
  </si>
  <si>
    <t>62015207A</t>
  </si>
  <si>
    <t>Compr HR SP15 24V R134a VE RO 121 P8 Y</t>
  </si>
  <si>
    <t>62015209A</t>
  </si>
  <si>
    <t>Compr HR SP15 12V R134a VE RO 121 P8 Y</t>
  </si>
  <si>
    <t>62015213B</t>
  </si>
  <si>
    <t>Compr HR SP15 12V R134a VE FL 121 P10 Y</t>
  </si>
  <si>
    <t>62015224A</t>
  </si>
  <si>
    <t>Compr SD 7H15 12V R134a VE FL 124 P8 Y</t>
  </si>
  <si>
    <t>62015245A</t>
  </si>
  <si>
    <t>Compr HR SP15 12V R134a VE OR 132 A2 Y</t>
  </si>
  <si>
    <t>62015246A</t>
  </si>
  <si>
    <t>Compr HR SP15 24V R134a VE OR 132 A2 Y</t>
  </si>
  <si>
    <t>62015259A</t>
  </si>
  <si>
    <t>Compr SD 7L15 12V R404A VE RO 132 A2 Y</t>
  </si>
  <si>
    <t>62015260A</t>
  </si>
  <si>
    <t>Compr SD 7L15 12V R404A VE RO 119 P8 Y</t>
  </si>
  <si>
    <t>62015262A</t>
  </si>
  <si>
    <t>Compressor DORIN AL</t>
  </si>
  <si>
    <t>62015263A</t>
  </si>
  <si>
    <t>Compr TM 15XS 12V R404A HO FL 135 A2 N</t>
  </si>
  <si>
    <t>62015274A</t>
  </si>
  <si>
    <t>Compr HR SP20 12V VE FL 124 P8 Y</t>
  </si>
  <si>
    <t>62017060B</t>
  </si>
  <si>
    <t>Filter Drier 3/8 R404A MC-MC D54 H138</t>
  </si>
  <si>
    <t>62017061A</t>
  </si>
  <si>
    <t>Filter Drier 3-8 R404A M-F D53 H125</t>
  </si>
  <si>
    <t>62017063A</t>
  </si>
  <si>
    <t>Filter drier R134a M-F D64 H208 Z218</t>
  </si>
  <si>
    <t>62017064A</t>
  </si>
  <si>
    <t>Filter drier R134a M-F D64 H211 3/64</t>
  </si>
  <si>
    <t>62017070A</t>
  </si>
  <si>
    <t>Filter drier R134a M-F D76 H240</t>
  </si>
  <si>
    <t>62017071A</t>
  </si>
  <si>
    <t>Filter drier R404a M-M D73 H110 4316-3</t>
  </si>
  <si>
    <t>62017075A</t>
  </si>
  <si>
    <t>Filter Drier R134a</t>
  </si>
  <si>
    <t>62017076A</t>
  </si>
  <si>
    <t>Filter D76 PF-CC D406.00</t>
  </si>
  <si>
    <t>62022296ORB</t>
  </si>
  <si>
    <t>Condenser HTC 233 414 18</t>
  </si>
  <si>
    <t>62022298ORB</t>
  </si>
  <si>
    <t>Condenser HTC314 414 18</t>
  </si>
  <si>
    <t>62022299ORB</t>
  </si>
  <si>
    <t>Condenser HTC 246 539 18</t>
  </si>
  <si>
    <t>62022300ORB</t>
  </si>
  <si>
    <t>Condenser HTC 288 539 18</t>
  </si>
  <si>
    <t>62022301ORB</t>
  </si>
  <si>
    <t>Condenser HTC346-539-18</t>
  </si>
  <si>
    <t>62022417ORA</t>
  </si>
  <si>
    <t>Condenser HTC 441 658 18 Fin pitch 2.5</t>
  </si>
  <si>
    <t>62022481A</t>
  </si>
  <si>
    <t>Condenser TF 25 430 345</t>
  </si>
  <si>
    <t>62022531A</t>
  </si>
  <si>
    <t>COND.CSTC FILTRO INTEGRATO 440X420X25CV</t>
  </si>
  <si>
    <t>62024137A</t>
  </si>
  <si>
    <t>CONDENSATORE + STAFFE                AFM</t>
  </si>
  <si>
    <t>62025427A</t>
  </si>
  <si>
    <t>Condens W. Electric Fans MB Vito 111 CDI</t>
  </si>
  <si>
    <t>620282334B</t>
  </si>
  <si>
    <t>Electric Control Eliwell with On/Off</t>
  </si>
  <si>
    <t>620311146A</t>
  </si>
  <si>
    <t>Air Filter</t>
  </si>
  <si>
    <t>620321891RE</t>
  </si>
  <si>
    <t>Cover Roof Top Unit Turin</t>
  </si>
  <si>
    <t>620322074B</t>
  </si>
  <si>
    <t>Cover Panama</t>
  </si>
  <si>
    <t>620322178A</t>
  </si>
  <si>
    <t>Control Holder AC</t>
  </si>
  <si>
    <t>620322279A</t>
  </si>
  <si>
    <t>Bracket ECU Ducato 250</t>
  </si>
  <si>
    <t>62036021AA</t>
  </si>
  <si>
    <t>SP FILTER BRACKET D. 63  629036021A PCS1</t>
  </si>
  <si>
    <t>620361778A</t>
  </si>
  <si>
    <t>Clamp Refrimaster 862-06-NK</t>
  </si>
  <si>
    <t>620361779A</t>
  </si>
  <si>
    <t>Clamp Refrimaster 862-08-NK</t>
  </si>
  <si>
    <t>620361780A</t>
  </si>
  <si>
    <t>Clamp Refrimaster 862-10-NK</t>
  </si>
  <si>
    <t>620361781A</t>
  </si>
  <si>
    <t>Clamp Refrimaster 862-12-NK</t>
  </si>
  <si>
    <t>620361826B</t>
  </si>
  <si>
    <t>Filtertraeger Unterfahrgestell Kondensat</t>
  </si>
  <si>
    <t>62040578B</t>
  </si>
  <si>
    <t>Oel Poe Iso 32 - 1000 CC</t>
  </si>
  <si>
    <t>62040599B</t>
  </si>
  <si>
    <t>Oil Poe Iso 68 - 250 CC</t>
  </si>
  <si>
    <t>62040600A</t>
  </si>
  <si>
    <t>Brush Amer 10x18 2538007 Kit 4 pieces</t>
  </si>
  <si>
    <t>62043063S7A</t>
  </si>
  <si>
    <t>3-Way Adapter 1-2 inch</t>
  </si>
  <si>
    <t>62043066D</t>
  </si>
  <si>
    <t>FIXING BAG HOSES-EXP_VALVE 629043066 1pc</t>
  </si>
  <si>
    <t>62043101S1A</t>
  </si>
  <si>
    <t>pressure switch 2-stage</t>
  </si>
  <si>
    <t>62043118B</t>
  </si>
  <si>
    <t>Pressure Switch 3 Level Siceb Conn Intgr</t>
  </si>
  <si>
    <t>62043181A</t>
  </si>
  <si>
    <t>switch 4-stage</t>
  </si>
  <si>
    <t>62043196B</t>
  </si>
  <si>
    <t>Mounting flange compressor fitting VDA/H</t>
  </si>
  <si>
    <t>62043283A</t>
  </si>
  <si>
    <t>3-Way refrigerant distributor Freon</t>
  </si>
  <si>
    <t>62043346A</t>
  </si>
  <si>
    <t>Humidity Indicator 3910/33ORP 3-8i OR M</t>
  </si>
  <si>
    <t>62043359A</t>
  </si>
  <si>
    <t>BLOCK VALVE 2 EVAP DUCATO X250</t>
  </si>
  <si>
    <t>62043366B</t>
  </si>
  <si>
    <t>Valve Unit 3ways VW T5/Caddy 7H0 820 679</t>
  </si>
  <si>
    <t>62043395A</t>
  </si>
  <si>
    <t>Pressure switch 2 level R134a AFM</t>
  </si>
  <si>
    <t>62043400B</t>
  </si>
  <si>
    <t>Pressure switch 0,35OFF-2,1ON (YP-23111)</t>
  </si>
  <si>
    <t>62043401B</t>
  </si>
  <si>
    <t>Plate holder 5-8 18</t>
  </si>
  <si>
    <t>62043402B</t>
  </si>
  <si>
    <t>Plate holder 3-4 - 16</t>
  </si>
  <si>
    <t>62043403B</t>
  </si>
  <si>
    <t>Plate holder 7-8 - 14</t>
  </si>
  <si>
    <t>62043449S1A</t>
  </si>
  <si>
    <t>Pressure switch 2 level R134a TGK</t>
  </si>
  <si>
    <t>62043450S1A</t>
  </si>
  <si>
    <t>Pressure switch 2 level Packard Midi G14</t>
  </si>
  <si>
    <t>62043540A</t>
  </si>
  <si>
    <t>Flange connection compressor SD7H15 7/8</t>
  </si>
  <si>
    <t>62043541A</t>
  </si>
  <si>
    <t>Flange connection compressor SD7H15 3/4</t>
  </si>
  <si>
    <t>62048083195B</t>
  </si>
  <si>
    <t>ST1075 AIR DUCT AXIAL FAN BOUBLE</t>
  </si>
  <si>
    <t>62054069A</t>
  </si>
  <si>
    <t>SPAL A47-48S(GOLF) 3000.0005         AFM</t>
  </si>
  <si>
    <t>62054097B</t>
  </si>
  <si>
    <t>Blower 12V 800 m3-h 2 006 A46 22GR</t>
  </si>
  <si>
    <t>62054103A</t>
  </si>
  <si>
    <t>Blower 12V 750 m3-h 2 008 A45 02</t>
  </si>
  <si>
    <t>62054137A</t>
  </si>
  <si>
    <t>Blower 24V 260 m3-h 1 008 B100 93D</t>
  </si>
  <si>
    <t>62054165A</t>
  </si>
  <si>
    <t>Blower 24V 750 m3-h 1 004 B41 28S</t>
  </si>
  <si>
    <t>62054167A</t>
  </si>
  <si>
    <t>Blower 12V 750 m3-h 1 008 A45 02D</t>
  </si>
  <si>
    <t>62058027A</t>
  </si>
  <si>
    <t>Valve TGK TXV R134a</t>
  </si>
  <si>
    <t>62058033S1A</t>
  </si>
  <si>
    <t>Nozzle 03 Danfoss 68-2006 Condenser 03</t>
  </si>
  <si>
    <t>62058033S2A</t>
  </si>
  <si>
    <t>UGELLO 05 DANFOSS 68-2008            AFM</t>
  </si>
  <si>
    <t>62058033S3A</t>
  </si>
  <si>
    <t>Nozzle 01 Danfoss 68-2010 Condenser 01</t>
  </si>
  <si>
    <t>62058034A</t>
  </si>
  <si>
    <t>Valve TEN2 R134a</t>
  </si>
  <si>
    <t>62058034S1A</t>
  </si>
  <si>
    <t>Metering Orifice 04 Danfoss 68-2030 01</t>
  </si>
  <si>
    <t>62058035A</t>
  </si>
  <si>
    <t>Valve TES2 R404A</t>
  </si>
  <si>
    <t>62058038A</t>
  </si>
  <si>
    <t>62058039A</t>
  </si>
  <si>
    <t>Metering Orifice 02 Danfoss 68-2015</t>
  </si>
  <si>
    <t>62058040A</t>
  </si>
  <si>
    <t>Nozzle 06 Danfoss 68-2009</t>
  </si>
  <si>
    <t>62058041A</t>
  </si>
  <si>
    <t>Valve TXV R134a</t>
  </si>
  <si>
    <t>62058051A</t>
  </si>
  <si>
    <t>Valve Sanhua 2 Ton TXV</t>
  </si>
  <si>
    <t>62063090A</t>
  </si>
  <si>
    <t>Air distributor Prima 62292 D67</t>
  </si>
  <si>
    <t>620682299C</t>
  </si>
  <si>
    <t>Valve Control Actuator Mixer 12-24V</t>
  </si>
  <si>
    <t>620682380S1A</t>
  </si>
  <si>
    <t>Actuator Buehler IA14186 CV</t>
  </si>
  <si>
    <t>620682447A</t>
  </si>
  <si>
    <t>Solenoid Valve Bosch 3-Way 1147412049</t>
  </si>
  <si>
    <t>620682513F</t>
  </si>
  <si>
    <t>CENT.CONTR.FRIGO XR60CX - 12Vdc      AFM</t>
  </si>
  <si>
    <t>6243661A</t>
  </si>
  <si>
    <t>620682780S1RA</t>
  </si>
  <si>
    <t>SPARE ACTUATOR MES 12V ON-OFF with DISC</t>
  </si>
  <si>
    <t>620682791C</t>
  </si>
  <si>
    <t>Centering control Frigo XR60CX 24Vdc AFM</t>
  </si>
  <si>
    <t>6243663A</t>
  </si>
  <si>
    <t>620682827A</t>
  </si>
  <si>
    <t>Hotkey Dixell DK00000100</t>
  </si>
  <si>
    <t>620682856A</t>
  </si>
  <si>
    <t>Probe NTC 10K Ohm L1.5 without connector</t>
  </si>
  <si>
    <t>620682856S3A</t>
  </si>
  <si>
    <t>Probe NTC 10K Ohm L1.5 with connector</t>
  </si>
  <si>
    <t>620682964A</t>
  </si>
  <si>
    <t>Pressure Sensor 24.01.019 Temp Ext</t>
  </si>
  <si>
    <t>620683239A</t>
  </si>
  <si>
    <t>TERMOSTATO ANTIGH.K55 (KKF1F)        AFM</t>
  </si>
  <si>
    <t>620683240A</t>
  </si>
  <si>
    <t>TERMOSTATO FISSO K50 (KP3Q2)         CV</t>
  </si>
  <si>
    <t>62068702S1A</t>
  </si>
  <si>
    <t>Coil HM3405012 9120/RD1 12V</t>
  </si>
  <si>
    <t>62069108A</t>
  </si>
  <si>
    <t>Hose Holder Rubber 3/8 inch</t>
  </si>
  <si>
    <t>62069273A</t>
  </si>
  <si>
    <t>2 WAY WATER CONNECTION D16</t>
  </si>
  <si>
    <t>62069506RA</t>
  </si>
  <si>
    <t>Acc Bag with O-Ring 10.82 X 1.78</t>
  </si>
  <si>
    <t>62069507RAA</t>
  </si>
  <si>
    <t>Acc Bag with O-Ring 14 X 1.78 pcs 50</t>
  </si>
  <si>
    <t>62070222A</t>
  </si>
  <si>
    <t>BOX PROTECTION HOSE WESTAFLEX D18 MT 10</t>
  </si>
  <si>
    <t>62080051S2A</t>
  </si>
  <si>
    <t>Fan 12V D280 1630 m3-h</t>
  </si>
  <si>
    <t>62080131S1A</t>
  </si>
  <si>
    <t>Fan assembly 12V D255 1350 m3-h blowing</t>
  </si>
  <si>
    <t>62080133S1A</t>
  </si>
  <si>
    <t>Fan D280 1630 m3-h</t>
  </si>
  <si>
    <t>62080149A</t>
  </si>
  <si>
    <t>Fan VA07-AP12-C-58A PK 3010.0521</t>
  </si>
  <si>
    <t>62080161A</t>
  </si>
  <si>
    <t>Fan 12V D140 500 m3-h</t>
  </si>
  <si>
    <t>62080165S1A</t>
  </si>
  <si>
    <t>Fan 12V D225 1200 m3-h</t>
  </si>
  <si>
    <t>62080169A</t>
  </si>
  <si>
    <t>Fan assembly 12V D305 2270 m3-h blloeing</t>
  </si>
  <si>
    <t>62080170A</t>
  </si>
  <si>
    <t>Fan assembly 12V D305 2270 m3-h sucking</t>
  </si>
  <si>
    <t>62080174A</t>
  </si>
  <si>
    <t>Fan 24V D255 1450 m3-h</t>
  </si>
  <si>
    <t>62080182A</t>
  </si>
  <si>
    <t>Fan VA10-BP50-C-61A PKF 24V D305 2320m3h</t>
  </si>
  <si>
    <t>620812954A</t>
  </si>
  <si>
    <t>Support condenser DX</t>
  </si>
  <si>
    <t>620812955A</t>
  </si>
  <si>
    <t>Support condenser SX</t>
  </si>
  <si>
    <t>62084014290A</t>
  </si>
  <si>
    <t>Compr 015123 Modified</t>
  </si>
  <si>
    <t>62084014375A</t>
  </si>
  <si>
    <t>Compr HR V5</t>
  </si>
  <si>
    <t>62133000FD</t>
  </si>
  <si>
    <t>PWR CVR CV G29A01 12V</t>
  </si>
  <si>
    <t>621BL19501EA</t>
  </si>
  <si>
    <t>Kit AC L.Rover Defender 2.4 TDI</t>
  </si>
  <si>
    <t>621CI13701EA</t>
  </si>
  <si>
    <t>AC-Kit JUMPER - BOXER 2.2 Euro 5 IDENSOI</t>
  </si>
  <si>
    <t>621FI34200EB</t>
  </si>
  <si>
    <t>Kit AC FI Ducato X250 2.3 JTD MY06</t>
  </si>
  <si>
    <t>621FI34801EA</t>
  </si>
  <si>
    <t>FIAT SCUDO 1.6Mj</t>
  </si>
  <si>
    <t>621FI34901EA</t>
  </si>
  <si>
    <t>621FI35401EA</t>
  </si>
  <si>
    <t>Kit AC FIAT FIORINO 1.3 MJT 16v 75Hp</t>
  </si>
  <si>
    <t>621FI35601EA</t>
  </si>
  <si>
    <t>AC-Kit Fiat Ducato 250 2.0 MJ E5</t>
  </si>
  <si>
    <t>621FI35801EA</t>
  </si>
  <si>
    <t>DUCATO X250  2.3 Euro 5 IDIAVIAI</t>
  </si>
  <si>
    <t>621FI36101EA</t>
  </si>
  <si>
    <t>AC-Kit DUCATO-JUMPER-BOXER 3.0 Euro 5 ID</t>
  </si>
  <si>
    <t>621HDFO006SA</t>
  </si>
  <si>
    <t>FORD TRANSIT CUSTOM 2.2 TDCi</t>
  </si>
  <si>
    <t>621MB32400EA</t>
  </si>
  <si>
    <t>Kit AC Sprint.-Craft. 2.2-2.0 E5 -2.5 E4</t>
  </si>
  <si>
    <t>621RLN2K02SEF</t>
  </si>
  <si>
    <t>External Frigo kit Rolle 2000 HD 12V R40</t>
  </si>
  <si>
    <t>621TP41415A</t>
  </si>
  <si>
    <t>Service Tools AC Flushing Kit</t>
  </si>
  <si>
    <t>621TP41425A</t>
  </si>
  <si>
    <t>Service Tools AC Flushing Fluid</t>
  </si>
  <si>
    <t>621TP41546A</t>
  </si>
  <si>
    <t>Service Tools Pliers for Frigoclik</t>
  </si>
  <si>
    <t>621VW19051ED</t>
  </si>
  <si>
    <t>Kit AC VW Lt35-28 2.5 TDI</t>
  </si>
  <si>
    <t>621ZS98400B</t>
  </si>
  <si>
    <t>BlueCool Drive 40 Zusatz-Kit Ducato</t>
  </si>
  <si>
    <t>622HDPE002FB</t>
  </si>
  <si>
    <t>Integrated Frigo kit 12V Peugeot Partner</t>
  </si>
  <si>
    <t>622HDRE007SA</t>
  </si>
  <si>
    <t>Kit Frigo Int RE Trafic 12V 2.0 DCI E5</t>
  </si>
  <si>
    <t>6230436A</t>
  </si>
  <si>
    <t>RIC. RUB. ACQUA ELET. 1139-0071-01</t>
  </si>
  <si>
    <t>6230457A</t>
  </si>
  <si>
    <t>20PC Spacer H15 -20 -10</t>
  </si>
  <si>
    <t>6230537B</t>
  </si>
  <si>
    <t>25M Tube P-WE D24</t>
  </si>
  <si>
    <t>6230538B</t>
  </si>
  <si>
    <t>25M Tube P-WE D26</t>
  </si>
  <si>
    <t>6230539B</t>
  </si>
  <si>
    <t>25M Tube P-WE D21</t>
  </si>
  <si>
    <t>6230542A</t>
  </si>
  <si>
    <t>50PC Screw TCE M5 x 35</t>
  </si>
  <si>
    <t>6230812A</t>
  </si>
  <si>
    <t>Relais 24V Time delayed</t>
  </si>
  <si>
    <t>6231058A</t>
  </si>
  <si>
    <t>Defrost drain kit FT25, 12V</t>
  </si>
  <si>
    <t>6231060A</t>
  </si>
  <si>
    <t>KIT DE-ICING 12V FT35-40</t>
  </si>
  <si>
    <t>6231660A</t>
  </si>
  <si>
    <t>COMPRESSOR TM15XS 8GR 12V B PAD 3E</t>
  </si>
  <si>
    <t>6231664A</t>
  </si>
  <si>
    <t>COMPRESSOR TM16XS 8GR 12V B PAD 3E</t>
  </si>
  <si>
    <t>6231724A</t>
  </si>
  <si>
    <t>SP TRANSFORMER CABLED 1400 mm 12V 230V</t>
  </si>
  <si>
    <t>6232058A</t>
  </si>
  <si>
    <t>FITTING FASTCLIC 180 F OR 3-4-16UNF  08</t>
  </si>
  <si>
    <t>6232059A</t>
  </si>
  <si>
    <t>FITTING FASTCLIC 180 F OR ROTALOCK  08</t>
  </si>
  <si>
    <t>6232060A</t>
  </si>
  <si>
    <t>FITTING FASTCLIC 180 F OR 7-8-14UNF  12</t>
  </si>
  <si>
    <t>6232061A</t>
  </si>
  <si>
    <t>FITTING FASTCLIC 180 F OR ROTALOCK  12</t>
  </si>
  <si>
    <t>6232062A</t>
  </si>
  <si>
    <t>FITTING FASTCLIC 45 F OR 3-4-16UNF  08</t>
  </si>
  <si>
    <t>6232063A</t>
  </si>
  <si>
    <t>FITTING FASTCLIC 45 F OR ROTALOCK  08</t>
  </si>
  <si>
    <t>6232064A</t>
  </si>
  <si>
    <t>FITTING FASTCLIC 45 F OR 7-8-14UNF  12</t>
  </si>
  <si>
    <t>6232067A</t>
  </si>
  <si>
    <t>FITTING FASTCLIC 90 F OR ROTALOCK  08</t>
  </si>
  <si>
    <t>6232068A</t>
  </si>
  <si>
    <t>FITTING FASTCLIC 90 F OR 7-8-14UNF  12</t>
  </si>
  <si>
    <t>6232069A</t>
  </si>
  <si>
    <t>FITTING FASTCLIC 90 F OR ROTALOCK  12</t>
  </si>
  <si>
    <t>6232071A</t>
  </si>
  <si>
    <t>FITTING FASTCLIC CO F OR 3-4-16UNF  08</t>
  </si>
  <si>
    <t>6232072A</t>
  </si>
  <si>
    <t>FITTING FASTCLIC CO F OR ROTALOCK  08</t>
  </si>
  <si>
    <t>6232081A</t>
  </si>
  <si>
    <t>FITTING FASTCLIC CO F OR 7-8-14UNF  12</t>
  </si>
  <si>
    <t>6232082A</t>
  </si>
  <si>
    <t>FITTING FASTCLIC CO F OR ROTALOCK  12</t>
  </si>
  <si>
    <t>6232186B</t>
  </si>
  <si>
    <t>FRIGOTOP FT 10 ES SINGLE PHASE 12V</t>
  </si>
  <si>
    <t>6232599B</t>
  </si>
  <si>
    <t>STAND-BY KIT - FT10 ES</t>
  </si>
  <si>
    <t>6232678A</t>
  </si>
  <si>
    <t>CONDENSER WITH FAN 4.5KW 24V</t>
  </si>
  <si>
    <t>6232774A</t>
  </si>
  <si>
    <t>BAG CLAMP DOUBLE FASTCLIC-HOSE PIECES 10</t>
  </si>
  <si>
    <t>6232775A</t>
  </si>
  <si>
    <t>6232776A</t>
  </si>
  <si>
    <t>CLAMP DOUBLE FASTCLIC-HOSE 6231581 10pcs</t>
  </si>
  <si>
    <t>6232777A</t>
  </si>
  <si>
    <t>6232960A</t>
  </si>
  <si>
    <t>IP Filter drier R134a M-F D76 H266 5pcs</t>
  </si>
  <si>
    <t>6233009A</t>
  </si>
  <si>
    <t>BAG Clamp Refrimaster 862-12-NK 50 PIECE</t>
  </si>
  <si>
    <t>6233013A</t>
  </si>
  <si>
    <t>BAG Adap QuickInsert 5-16 5-8-18unf PC50</t>
  </si>
  <si>
    <t>6233184B</t>
  </si>
  <si>
    <t>BAG WATER VALVE ELEC. CONTROL 12V PCS 5</t>
  </si>
  <si>
    <t>6233268A</t>
  </si>
  <si>
    <t>BAG PRESSURE SWITCH 035OFF-21ON PCS5</t>
  </si>
  <si>
    <t>6233411A</t>
  </si>
  <si>
    <t>BAG PRESSURE SWITCH 108 1263224134 5PCS</t>
  </si>
  <si>
    <t>6234421A</t>
  </si>
  <si>
    <t>ELECTRONIC BOARD ALLARMS 11V  KIT</t>
  </si>
  <si>
    <t>6234554B</t>
  </si>
  <si>
    <t>KIT MODEL FT25 12V-230V SINGLE PHASE</t>
  </si>
  <si>
    <t>6234570A</t>
  </si>
  <si>
    <t>KIT MODEL FT25 12V-400V THREE PHASE</t>
  </si>
  <si>
    <t>6234603A</t>
  </si>
  <si>
    <t>ACCESSORIES BAG COVER ROOF MOUNTING</t>
  </si>
  <si>
    <t>6234632A</t>
  </si>
  <si>
    <t>KIT COVER ROOF MOUNTING FT25</t>
  </si>
  <si>
    <t>6234633A</t>
  </si>
  <si>
    <t>KIT COVER FRONT MOUNTING FT25</t>
  </si>
  <si>
    <t>6234642A</t>
  </si>
  <si>
    <t>KIT COVER ROOF MOUNTING FT35-40 12V</t>
  </si>
  <si>
    <t>6234647A</t>
  </si>
  <si>
    <t>KIT COVER FRONT MOUNTING FT35-40 12V</t>
  </si>
  <si>
    <t>6234684A</t>
  </si>
  <si>
    <t>KIT GAS HOSES FT25</t>
  </si>
  <si>
    <t>6234685A</t>
  </si>
  <si>
    <t>KIT GAS HOSES FT35-40</t>
  </si>
  <si>
    <t>6234749B</t>
  </si>
  <si>
    <t>KIT MODEL FT35 12V-230V SINGLE PHASE</t>
  </si>
  <si>
    <t>6234759B</t>
  </si>
  <si>
    <t>KIT MODEL FT35 12V-400V THREE PHASE</t>
  </si>
  <si>
    <t>6234784B</t>
  </si>
  <si>
    <t>KIT MODEL FT40 12V-230V SINGLE PHASE</t>
  </si>
  <si>
    <t>6234837A</t>
  </si>
  <si>
    <t>COVER CC5 ZSB HAUBE</t>
  </si>
  <si>
    <t>6234860A</t>
  </si>
  <si>
    <t>HEATING KIT FT25-2015</t>
  </si>
  <si>
    <t>6234861A</t>
  </si>
  <si>
    <t>HEATING KIT FT35-2015 12V</t>
  </si>
  <si>
    <t>6235097B</t>
  </si>
  <si>
    <t>FRIGO TOP FT 10 E 12V</t>
  </si>
  <si>
    <t>6235516A</t>
  </si>
  <si>
    <t>SPARE PART KIT CONDENSER FAN FT 12V</t>
  </si>
  <si>
    <t>6235519A</t>
  </si>
  <si>
    <t>SP KIT DE-HYDRATOR FILTER FT</t>
  </si>
  <si>
    <t>6235520A</t>
  </si>
  <si>
    <t>SPARE PART KIT CONDENSER FT25</t>
  </si>
  <si>
    <t>6235523A</t>
  </si>
  <si>
    <t>SPARE PART KIT MEDIUM PRESSURE SENSOR FT</t>
  </si>
  <si>
    <t>6235524A</t>
  </si>
  <si>
    <t>SPARE PART KIT HIGH-LOW PRESS SENSOR FT</t>
  </si>
  <si>
    <t>6235534A</t>
  </si>
  <si>
    <t>SPARE PART KIT EVAPORATOR FAN FT 12V</t>
  </si>
  <si>
    <t>6235535A</t>
  </si>
  <si>
    <t>NTC PROBE 10 kOhm-25° C 1.5m (NG6) BLUE</t>
  </si>
  <si>
    <t>6235536A</t>
  </si>
  <si>
    <t>SPARE PART KIT DEFROST TEMP PROBE FT</t>
  </si>
  <si>
    <t>6235600A</t>
  </si>
  <si>
    <t xml:space="preserve"> SPARE PART TRASFORMER CABLED 12V 230V</t>
  </si>
  <si>
    <t>6235605A</t>
  </si>
  <si>
    <t>SPARE PART KIT EXPANSION VALVE FT</t>
  </si>
  <si>
    <t>6235737A</t>
  </si>
  <si>
    <t>SPARE PART KIT ELECTR. BOX COMP. QHD30K</t>
  </si>
  <si>
    <t>6236725A</t>
  </si>
  <si>
    <t>P21601660000 - Placa CPU Microstat</t>
  </si>
  <si>
    <t>6238077A</t>
  </si>
  <si>
    <t>KIT MODEL FT50 12V - 380V</t>
  </si>
  <si>
    <t>6238098A</t>
  </si>
  <si>
    <t>KIT MODEL FT60 12V - 380V</t>
  </si>
  <si>
    <t>6238230A</t>
  </si>
  <si>
    <t>CONDENSER FAN 080212 PIECE 1</t>
  </si>
  <si>
    <t>6238282D</t>
  </si>
  <si>
    <t>KIT COOLTOP RTC110 12V</t>
  </si>
  <si>
    <t>6238288A</t>
  </si>
  <si>
    <t>KIT MODEL FT35MT 25+35 12V-230V S. P.</t>
  </si>
  <si>
    <t>6238290A</t>
  </si>
  <si>
    <t>KIT HOSES FT35MT 25+35</t>
  </si>
  <si>
    <t>6238402A</t>
  </si>
  <si>
    <t>KIT MODEL FT60 12V</t>
  </si>
  <si>
    <t>6238410A</t>
  </si>
  <si>
    <t>KIT MODEL FT50 12V</t>
  </si>
  <si>
    <t>6238411A</t>
  </si>
  <si>
    <t>WIRING HARNESS KIT RTC250 300 360</t>
  </si>
  <si>
    <t>6238851A</t>
  </si>
  <si>
    <t>KIT HEATING FT50-60 12V</t>
  </si>
  <si>
    <t>6238853A</t>
  </si>
  <si>
    <t>BELT 6K x 866_870  - 6PK00866</t>
  </si>
  <si>
    <t>6238854A</t>
  </si>
  <si>
    <t>TENSIONER SPRING WITH PULLEY 70 mm</t>
  </si>
  <si>
    <t>6238859A</t>
  </si>
  <si>
    <t>KIT DE-ICING 12V FT50-60 RT-DS</t>
  </si>
  <si>
    <t>6239893A</t>
  </si>
  <si>
    <t>Front Cover FT 50-60 Spare Part</t>
  </si>
  <si>
    <t>6240074A</t>
  </si>
  <si>
    <t>SPARE PROTECTION GRID 64509 PCS 1</t>
  </si>
  <si>
    <t>6240129A</t>
  </si>
  <si>
    <t>SPARE PART 6238030 PRESS SWI M.P FT50-60</t>
  </si>
  <si>
    <t>6240130A</t>
  </si>
  <si>
    <t>SPARE PART 6238031 PRESSWI  H.P FT50-60</t>
  </si>
  <si>
    <t>6240149A</t>
  </si>
  <si>
    <t>20m HOSE GHIBLI 13-32 6231189</t>
  </si>
  <si>
    <t>6240150A</t>
  </si>
  <si>
    <t>20m HOSE 5-16 GHIBLI 6231185</t>
  </si>
  <si>
    <t>6240151A</t>
  </si>
  <si>
    <t>20m HOSE 1-2 GHIBLI 6231583</t>
  </si>
  <si>
    <t>6240154A</t>
  </si>
  <si>
    <t>20m HOSE 5-8 GHIBLI 6231191</t>
  </si>
  <si>
    <t>6240156A</t>
  </si>
  <si>
    <t>20m HOSE GALAXY 4890 5-16 6231548</t>
  </si>
  <si>
    <t>6240159A</t>
  </si>
  <si>
    <t>20m HOSE GALAXY 4890 1-2 6231629</t>
  </si>
  <si>
    <t>6240165A</t>
  </si>
  <si>
    <t>50m HOSE 13-32 GHIBLI 6231189</t>
  </si>
  <si>
    <t>6240166A</t>
  </si>
  <si>
    <t>50m HOSE 5-16 GHIBLI 6231185</t>
  </si>
  <si>
    <t>6240168A</t>
  </si>
  <si>
    <t>50m HOSE 1-2 GHIBLI 6231583</t>
  </si>
  <si>
    <t>6240169A</t>
  </si>
  <si>
    <t>50m HOSE 5-8 GHIBLI 6231191</t>
  </si>
  <si>
    <t>6240255A</t>
  </si>
  <si>
    <t>SPARE VALVE TXV 629058052</t>
  </si>
  <si>
    <t>6240277A</t>
  </si>
  <si>
    <t>SP GASKET HNBR SP868-06 6240267 -10PCS</t>
  </si>
  <si>
    <t>6240278A</t>
  </si>
  <si>
    <t>SP GASKET HNBR SP868-08 6240268 -10PCS</t>
  </si>
  <si>
    <t>6240279A</t>
  </si>
  <si>
    <t>SP GASKET HNBR SP868-10 6240269 -10PCS</t>
  </si>
  <si>
    <t>6240280A</t>
  </si>
  <si>
    <t>SP GASKET HNBR SP868-12 6240270 -10PCS</t>
  </si>
  <si>
    <t>6240305A</t>
  </si>
  <si>
    <t>SPARE IDLER PULLEY D70 629004106</t>
  </si>
  <si>
    <t>6240430A</t>
  </si>
  <si>
    <t>ENGINE PULLEY 003797 PIECE 1</t>
  </si>
  <si>
    <t>6240433A</t>
  </si>
  <si>
    <t>SPARE IDLER PULLEY 6240432  PCS 1</t>
  </si>
  <si>
    <t>6240629A</t>
  </si>
  <si>
    <t>SPARE LPM ASSEMBLY 6236655 PCS1</t>
  </si>
  <si>
    <t>6240764A</t>
  </si>
  <si>
    <t>COVER ASSEMBLY RTC110-140 SPARE PART</t>
  </si>
  <si>
    <t>6240885A</t>
  </si>
  <si>
    <t>SPARE CECU F4F 2K18 6244923 PCS1</t>
  </si>
  <si>
    <t>6241037A</t>
  </si>
  <si>
    <t>INSUL. PIPE D22 11MM GES HEP321WE L25M</t>
  </si>
  <si>
    <t>6241038A</t>
  </si>
  <si>
    <t>INSUL. PIPE D28 11MM GES HEP322WE L25M</t>
  </si>
  <si>
    <t>6241129A</t>
  </si>
  <si>
    <t>Nozzle 03  SPO PIECES 1</t>
  </si>
  <si>
    <t>6241130A</t>
  </si>
  <si>
    <t>Nozzle 01  SPO PIECES 1</t>
  </si>
  <si>
    <t>6241153A</t>
  </si>
  <si>
    <t>BAGFITTING 13-32 90FVALV AND CLIP  PCS 5</t>
  </si>
  <si>
    <t>6241154A</t>
  </si>
  <si>
    <t>BAGFITTING 5-16 90 F OR AND CLIP  PCS 5</t>
  </si>
  <si>
    <t>6241155A</t>
  </si>
  <si>
    <t>BAGFITTING 5-16 180OR V AND CLIP  PCS 5</t>
  </si>
  <si>
    <t>6241158A</t>
  </si>
  <si>
    <t>BAGFITTING 13-32 180FORV AND CLIP  PCS 5</t>
  </si>
  <si>
    <t>6241159A</t>
  </si>
  <si>
    <t>BAGFITTING 5-16 90MOR AND CLIP  PCS 5</t>
  </si>
  <si>
    <t>6241220A</t>
  </si>
  <si>
    <t>Probe black connector</t>
  </si>
  <si>
    <t>6241225A</t>
  </si>
  <si>
    <t>SP HOSE FITTING 5-16 90 OFRS  PCS 1</t>
  </si>
  <si>
    <t>6241226A</t>
  </si>
  <si>
    <t>BAGFITTING 5-16 180 OFRS AND CLIP  PC 1</t>
  </si>
  <si>
    <t>6241227A</t>
  </si>
  <si>
    <t>BAGFITTING 13-32 90 ORFS AND CLIP  PC 1</t>
  </si>
  <si>
    <t>6241228A</t>
  </si>
  <si>
    <t>BAGFITTING 1-2 90 ORFS AND CLIP  PC 1</t>
  </si>
  <si>
    <t>6241229A</t>
  </si>
  <si>
    <t>BAGFITTING 1-2 180 ORFS AND CLIP  PC 1</t>
  </si>
  <si>
    <t>6241230A</t>
  </si>
  <si>
    <t>6241231A</t>
  </si>
  <si>
    <t>BAGFITTING 13-32 90FVALV AND CLIP  PC 1</t>
  </si>
  <si>
    <t>6241232A</t>
  </si>
  <si>
    <t>BAGFITTING 5-16 90 F OR AND CLIP  PC 1</t>
  </si>
  <si>
    <t>6241233A</t>
  </si>
  <si>
    <t>BAGFITTING 5-16 180OR V AND CLIP  PC 1</t>
  </si>
  <si>
    <t>6241237A</t>
  </si>
  <si>
    <t>BAGFITTING 13-32 180FORV AND CLIP  PC 1</t>
  </si>
  <si>
    <t>6241238A</t>
  </si>
  <si>
    <t>BAGFITTING 5-16 90MOR AND CLIP  PC 1</t>
  </si>
  <si>
    <t>6241425A</t>
  </si>
  <si>
    <t>KIT CONNECTOR BLOWER CONTROLLER 24V</t>
  </si>
  <si>
    <t>6241858B</t>
  </si>
  <si>
    <t>KIT MODEL FT24RT-D 12V R134a</t>
  </si>
  <si>
    <t>6241910C</t>
  </si>
  <si>
    <t>KIT MODEL FT24RT-D 12V R452A</t>
  </si>
  <si>
    <t>6241947B</t>
  </si>
  <si>
    <t>FT24 R452A - R404a KIT HOSES</t>
  </si>
  <si>
    <t>6241951B</t>
  </si>
  <si>
    <t>FT24 R134A KIT HOSES</t>
  </si>
  <si>
    <t>6242014C</t>
  </si>
  <si>
    <t>KIT MODEL FT36RT-D 12V R452A</t>
  </si>
  <si>
    <t>6242052B</t>
  </si>
  <si>
    <t>KIT MODEL FT36RT-D 12V R134a</t>
  </si>
  <si>
    <t>6242054A</t>
  </si>
  <si>
    <t>KIT COVER ROOF MOUNTING FT30-40 RT-D</t>
  </si>
  <si>
    <t>6242056A</t>
  </si>
  <si>
    <t>KIT COVER FRONTAL MOUNTING FT30-40 RT-D</t>
  </si>
  <si>
    <t>6242057B</t>
  </si>
  <si>
    <t>KIT HOSES FT36 R134a</t>
  </si>
  <si>
    <t>6242063B</t>
  </si>
  <si>
    <t>KIT HOSES FT36-FT38 R452A - R404a</t>
  </si>
  <si>
    <t>6242067C</t>
  </si>
  <si>
    <t>KIT MODEL FT43RT-D 12V R452A</t>
  </si>
  <si>
    <t>6242314B</t>
  </si>
  <si>
    <t>KIT HOSES FT43 R452A - R404a</t>
  </si>
  <si>
    <t>6242400A</t>
  </si>
  <si>
    <t>HEATING KIT 12V FT24 R452A -FT36 R404A</t>
  </si>
  <si>
    <t>6242401A</t>
  </si>
  <si>
    <t>HEATING KIT12V FT36-43R452A-FT40-43R404A</t>
  </si>
  <si>
    <t>6242437C</t>
  </si>
  <si>
    <t>KIT MODEL FT36RT-D 12V R404A</t>
  </si>
  <si>
    <t>6242467A</t>
  </si>
  <si>
    <t>BLOWER 008-B100-93D 24V 629054137 PCS 20</t>
  </si>
  <si>
    <t>6242736A</t>
  </si>
  <si>
    <t>THERMO INSULATION L1250 9016230 PC 1</t>
  </si>
  <si>
    <t>6242775A</t>
  </si>
  <si>
    <t>SP RECEIV DRIER HORD76 R452A 6241093 PC1</t>
  </si>
  <si>
    <t>6242778B</t>
  </si>
  <si>
    <t>SP FITTING BAG R134A FT30 6242000 PC 1</t>
  </si>
  <si>
    <t>6242919A</t>
  </si>
  <si>
    <t>SP R452 PIPES BRAZE ASSY 6240653 PC 1</t>
  </si>
  <si>
    <t>6243178A</t>
  </si>
  <si>
    <t>SP COVER EL.BOX FT25-35-40 6242436 PCS 1</t>
  </si>
  <si>
    <t>6243209A</t>
  </si>
  <si>
    <t>KIT COMP AUX CRAFTER 2.0 TDI E6 VW2C.038</t>
  </si>
  <si>
    <t>6243338A</t>
  </si>
  <si>
    <t>SPARE AIR FILTER 6242316 PCS 1</t>
  </si>
  <si>
    <t>6243660A</t>
  </si>
  <si>
    <t>SP FRAME CONTROL UNIT FRIGO XR60CX PCS 1</t>
  </si>
  <si>
    <t>SP CONTROL UNIT FRIGO XR60CX 12Vdc PCS 1</t>
  </si>
  <si>
    <t>SP CONTROL UNIT FRIGO XR60CX 24Vdc PCS 1</t>
  </si>
  <si>
    <t>6243687A</t>
  </si>
  <si>
    <t>CONTROL HEAD TWISTER 6236084 PC1</t>
  </si>
  <si>
    <t>6244609A</t>
  </si>
  <si>
    <t>BAG INSULATED PIPE 6244608 D22 25m</t>
  </si>
  <si>
    <t>6245072A</t>
  </si>
  <si>
    <t>25m Easypipe insulated pipe D28 HEP322</t>
  </si>
  <si>
    <t>6245094A</t>
  </si>
  <si>
    <t>PORDOI KIT JUMPY-EXPERT 1.5cc E6.2  AC-F</t>
  </si>
  <si>
    <t>6245358A</t>
  </si>
  <si>
    <t>Filter/dryer w. Pressostat f. KK6.1</t>
  </si>
  <si>
    <t>6245612A</t>
  </si>
  <si>
    <t>HFT-300 HEPA-14 air filter 12V 300m3h</t>
  </si>
  <si>
    <t>6245613A</t>
  </si>
  <si>
    <t>HFT-600 HEPA-14 air filter 12V 600m3h</t>
  </si>
  <si>
    <t>6245615A</t>
  </si>
  <si>
    <t>Spare HEPA-14 filter kit HFT-300</t>
  </si>
  <si>
    <t>6246172A</t>
  </si>
  <si>
    <t>SPARE PART ON-OFF SWITCH 6245624 PCS 1</t>
  </si>
  <si>
    <t>6246219A</t>
  </si>
  <si>
    <t>HFT200HEPA AIRFILTER24V</t>
  </si>
  <si>
    <t>6246244A</t>
  </si>
  <si>
    <t>HFT200HEPA AIRFILTER12V</t>
  </si>
  <si>
    <t>6246250A</t>
  </si>
  <si>
    <t>SPARE PART POWER CONNECT 6245649 PCS 1</t>
  </si>
  <si>
    <t>6246252A</t>
  </si>
  <si>
    <t>POWER SUPPLY 6246249 WITH CONNECT PCS 1</t>
  </si>
  <si>
    <t>6246336A</t>
  </si>
  <si>
    <t>DC-DC CONVERTER 12-24V ORI241210200</t>
  </si>
  <si>
    <t>6246659A</t>
  </si>
  <si>
    <t>SPARE PART AIR FILTER HEPA14 HFT-200</t>
  </si>
  <si>
    <t>6247864A</t>
  </si>
  <si>
    <t xml:space="preserve">SPARE ECU CRONUS 9043082 PC 1         </t>
  </si>
  <si>
    <t>6263173B</t>
  </si>
  <si>
    <t>FASCE DI TENUTA CC5 DICHTSTREIFEN CC5</t>
  </si>
  <si>
    <t>6264049A</t>
  </si>
  <si>
    <t>FILTRO RICIRCOLO ARIA UMLUFTFILTER CC5</t>
  </si>
  <si>
    <t>6266554B</t>
  </si>
  <si>
    <t>SP RECEIVER DRIER 66554 PCS 1</t>
  </si>
  <si>
    <t>6266591A</t>
  </si>
  <si>
    <t>COPERTURA 12 7X3 2 ABDECKKAPPE 12 7X3 2</t>
  </si>
  <si>
    <t>6266784A</t>
  </si>
  <si>
    <t>MODULO TERMOSTATO 24V THERMOSTAT-MODUL 2</t>
  </si>
  <si>
    <t>6267043C</t>
  </si>
  <si>
    <t>PROLUNGA PANNELLO CC8 KABELBAUM CC8</t>
  </si>
  <si>
    <t>627FI197B</t>
  </si>
  <si>
    <t>Montage-Kit Fiat Ducato 2.3 JTD</t>
  </si>
  <si>
    <t>6280106FS001B</t>
  </si>
  <si>
    <t>REF Fitting F 5-16 180 OR 5-8 18unf 2B</t>
  </si>
  <si>
    <t>6280106FS002B</t>
  </si>
  <si>
    <t>REF Fitting 132100-0606-G01 5-16</t>
  </si>
  <si>
    <t>6280106FS004B</t>
  </si>
  <si>
    <t>REF Fitting 5-16 5-8 18unf2B</t>
  </si>
  <si>
    <t>6280106FS005B</t>
  </si>
  <si>
    <t>REF Fitting 5-16 5-8 18unf2A</t>
  </si>
  <si>
    <t>6280106FS008A</t>
  </si>
  <si>
    <t>REF Fitting F 5-16 90 V 5-8 18unf 2B</t>
  </si>
  <si>
    <t>6280108FG861A</t>
  </si>
  <si>
    <t>Crimp Fitting V5 VDA 13/32 90 Flanged</t>
  </si>
  <si>
    <t>6280108FS003B</t>
  </si>
  <si>
    <t>REF Fitting 13-32 3-4 16unf 2B</t>
  </si>
  <si>
    <t>6280108FS004B</t>
  </si>
  <si>
    <t>REF Fitting F 13-32 180 OR 3-4 16unf 2B</t>
  </si>
  <si>
    <t>6280108FS005A</t>
  </si>
  <si>
    <t>Refrimaster fitting F 13-32i 180d Rotalo</t>
  </si>
  <si>
    <t>6280108FS007A</t>
  </si>
  <si>
    <t>REF Fitting 13-32 90 RO 1 14uns 2B</t>
  </si>
  <si>
    <t>6280108FS008A</t>
  </si>
  <si>
    <t>Refrimaster fitting F 13-32i 90 degrees</t>
  </si>
  <si>
    <t>6280108FS009A</t>
  </si>
  <si>
    <t>REF Fitting F 13-32 90 OR B 3-4 16unf 2B</t>
  </si>
  <si>
    <t>6280108FS012A</t>
  </si>
  <si>
    <t>REF Fitting F 13-32 180 RO 1 14uns 2B</t>
  </si>
  <si>
    <t>6280108FS013A</t>
  </si>
  <si>
    <t>3-32 90 RO B V 1 14uns 2B</t>
  </si>
  <si>
    <t>6280108FS015A</t>
  </si>
  <si>
    <t>REF Fitting 13/32 3/4 16unf 2B</t>
  </si>
  <si>
    <t>6280108FS017A</t>
  </si>
  <si>
    <t>REF Fitting 330051-0808-700 13/32</t>
  </si>
  <si>
    <t>6280108FS039A</t>
  </si>
  <si>
    <t>REF Fitting 13-32 90 RO B V 1 14uns 2B</t>
  </si>
  <si>
    <t>6280108FS045A</t>
  </si>
  <si>
    <t>REF Fitting M 13-32 90 OR 3-4 16unf 2B</t>
  </si>
  <si>
    <t>6280108FS046A</t>
  </si>
  <si>
    <t>REF Fitting F 13/32 180 OR 3/4 16unf 2B</t>
  </si>
  <si>
    <t>6280110FG756A</t>
  </si>
  <si>
    <t>Crimp Fitting Hose VDA 1/2 Flanged</t>
  </si>
  <si>
    <t>6280110FS001A</t>
  </si>
  <si>
    <t>Refrimaster fitting 1-2i 90d Rotalock bl</t>
  </si>
  <si>
    <t>6280110FS002A</t>
  </si>
  <si>
    <t>Refrimaster fitting F 1/2 inch 90 degree</t>
  </si>
  <si>
    <t>6280110FS007A</t>
  </si>
  <si>
    <t>REF Fitting F 1/2 180 OR 7/8 14unf 2B</t>
  </si>
  <si>
    <t>6280110FS009A</t>
  </si>
  <si>
    <t>Refrimaster fitting F 1-2i 90d Rota. blo</t>
  </si>
  <si>
    <t>6280110FS012A</t>
  </si>
  <si>
    <t>REF Fitting 1/2 7/8 14unf2B</t>
  </si>
  <si>
    <t>6280110FS018A</t>
  </si>
  <si>
    <t>REF Fitting F 1-2 180 RO 1 14uns 2B</t>
  </si>
  <si>
    <t>6280110FS021A</t>
  </si>
  <si>
    <t>REF Fitting 1-2 90 RO B V 1 14uns 2B</t>
  </si>
  <si>
    <t>6280110FS024A</t>
  </si>
  <si>
    <t>Refrimaster fitting 1-2 inch 7-8 inch 14</t>
  </si>
  <si>
    <t>6280110FS026A</t>
  </si>
  <si>
    <t>REF Fitting 1-2 90 RO 1 14uns 2B</t>
  </si>
  <si>
    <t>6280110FS028A</t>
  </si>
  <si>
    <t>REF Fitting 1/2 7/8 14unf 2B</t>
  </si>
  <si>
    <t>6280110FS040A</t>
  </si>
  <si>
    <t>REF Fitting 1-2 3-4 16unf 2B</t>
  </si>
  <si>
    <t>6280110FS041A</t>
  </si>
  <si>
    <t>Refrimaster fitting F 1/2i 180 degrees R</t>
  </si>
  <si>
    <t>6280110FS049A</t>
  </si>
  <si>
    <t>6280110FS052A</t>
  </si>
  <si>
    <t>RACC.MRO PCB D</t>
  </si>
  <si>
    <t>6280110FS064A</t>
  </si>
  <si>
    <t>Refrimaster fitting M 1-2i Rotalock bloc</t>
  </si>
  <si>
    <t>6280112FS007A</t>
  </si>
  <si>
    <t>REF Fitting F 5/8 180 OR 7/8 14unf 2B</t>
  </si>
  <si>
    <t>6280112FS009A</t>
  </si>
  <si>
    <t>REF Fitting 5/8 7/8 14unf 2B</t>
  </si>
  <si>
    <t>6280112FS011A</t>
  </si>
  <si>
    <t>6280112FS012A</t>
  </si>
  <si>
    <t>6280112FS023A</t>
  </si>
  <si>
    <t>6280112FS027A</t>
  </si>
  <si>
    <t>Refrimaster fitting M 5/8i 90 degrees O-</t>
  </si>
  <si>
    <t>6280112FS028A</t>
  </si>
  <si>
    <t>62820E068A</t>
  </si>
  <si>
    <t>Tube EE 5-16 inch aluminium Madrid</t>
  </si>
  <si>
    <t>629000678A</t>
  </si>
  <si>
    <t>COMPRESS. TM-16HD 8PVK VERDICHTER TM-16H</t>
  </si>
  <si>
    <t>6290006G2GRS25A</t>
  </si>
  <si>
    <t>Refrigerant hose REF 5-16i  L_20m</t>
  </si>
  <si>
    <t>6290006G2GRS26A</t>
  </si>
  <si>
    <t>BOX 50M REFRIGERANT HOSE REFRIM. 5-16</t>
  </si>
  <si>
    <t>6290006G2GS19A</t>
  </si>
  <si>
    <t>Refrigerant Hose 5-16i GLACIER L_50 M</t>
  </si>
  <si>
    <t>6290008G2GRS17A</t>
  </si>
  <si>
    <t>Refrigerant hose REF 13-32i  L_20m</t>
  </si>
  <si>
    <t>6290008G2GS14A</t>
  </si>
  <si>
    <t>Refrigerant Hose 13-32i GLACIER L_50 M</t>
  </si>
  <si>
    <t>6290010G2GRS21A</t>
  </si>
  <si>
    <t>Refrigerant hose REF 1-2i  L_20m</t>
  </si>
  <si>
    <t>6290010G2GRS22A</t>
  </si>
  <si>
    <t>BOX 50M REFRIGERANT HOSE REFRIM. 1-2</t>
  </si>
  <si>
    <t>6290010G2GS21A</t>
  </si>
  <si>
    <t>Refrigerant Hose 1-2i GLACIER L_50 M</t>
  </si>
  <si>
    <t>6290012G2GRS7A</t>
  </si>
  <si>
    <t>Refrigerant hose REF 5-8i  L_20m</t>
  </si>
  <si>
    <t>6297516A</t>
  </si>
  <si>
    <t>FILTRO ARIA RICIRC. CC8 UMLUFTFILTER CC8</t>
  </si>
  <si>
    <t>62980108FG848A</t>
  </si>
  <si>
    <t>RACCORDO MF90 PER TUBI 13-32 AFM</t>
  </si>
  <si>
    <t>629806E050A</t>
  </si>
  <si>
    <t>TUBO 5/16 COND.ANT FILTRO            AFM</t>
  </si>
  <si>
    <t>629810E375A</t>
  </si>
  <si>
    <t>GAS HOSE 5-16 FE</t>
  </si>
  <si>
    <t>62A031017A</t>
  </si>
  <si>
    <t>Acc Kit Screen Printing Ducato MY06</t>
  </si>
  <si>
    <t>62A031018A</t>
  </si>
  <si>
    <t>Man AC Control Ducato MY06 Diavia</t>
  </si>
  <si>
    <t>62A031019A</t>
  </si>
  <si>
    <t>Man AC Control Ducato MY06 Prepared</t>
  </si>
  <si>
    <t>62A031020B</t>
  </si>
  <si>
    <t>Man AC Control Ducato Not-Prepared</t>
  </si>
  <si>
    <t>62A031022A</t>
  </si>
  <si>
    <t>Manual AC control Aura ES</t>
  </si>
  <si>
    <t>62A031024A</t>
  </si>
  <si>
    <t>Accessory Kit Adapters Minsk</t>
  </si>
  <si>
    <t>62A031025B</t>
  </si>
  <si>
    <t>Electroventilated Under Chassis Condense</t>
  </si>
  <si>
    <t>62A031029A</t>
  </si>
  <si>
    <t>Compr Kit V5 Sprinter 2.2</t>
  </si>
  <si>
    <t>62A031063A</t>
  </si>
  <si>
    <t>Manual horizontal AC with recirculation      </t>
  </si>
  <si>
    <t>62A031092A</t>
  </si>
  <si>
    <t>Electrical Wiring Extension 230V</t>
  </si>
  <si>
    <t>62A031117A</t>
  </si>
  <si>
    <t>Kit SP15 SPRINTER 2.2CDI E5 OM651 DE22LA</t>
  </si>
  <si>
    <t>62A03997B</t>
  </si>
  <si>
    <t>Man AC Control HO Aura</t>
  </si>
  <si>
    <t>62A04001A</t>
  </si>
  <si>
    <t>Man AC Control Regulator Ventil. Aura</t>
  </si>
  <si>
    <t>62A04003A</t>
  </si>
  <si>
    <t>Auto Control AC with Recirculation 12V</t>
  </si>
  <si>
    <t>62A04043A</t>
  </si>
  <si>
    <t>Automatic Control AC Excavator Clima Plu</t>
  </si>
  <si>
    <t>62A07FI197B</t>
  </si>
  <si>
    <t>Comp Bracket FI Ducato 2.3 JTD</t>
  </si>
  <si>
    <t>62A07FI269A</t>
  </si>
  <si>
    <t>Comp Bracket FI Ducato X250 2.2</t>
  </si>
  <si>
    <t>62ECA068680S1B</t>
  </si>
  <si>
    <t>Probe SE L900 PK 30100076 L900</t>
  </si>
  <si>
    <t>62ECA068786A</t>
  </si>
  <si>
    <t>Lever Assembly Control Actuator Distri</t>
  </si>
  <si>
    <t>62RMMO175A</t>
  </si>
  <si>
    <t>CLAMP ST 2 5 DIO L-R COD.3036</t>
  </si>
  <si>
    <t>62RMSO154A</t>
  </si>
  <si>
    <t>SENS. TEMP. MIX. - A24.01.017</t>
  </si>
  <si>
    <t>62RMSO158A</t>
  </si>
  <si>
    <t>PROBE NTC IP 67 -50 +50 C L 1 5</t>
  </si>
  <si>
    <t>62RMTER211A</t>
  </si>
  <si>
    <t>TERMOSTATO 2 LIV. 131 C 139-19 C COD55.</t>
  </si>
  <si>
    <t>62U00025060E</t>
  </si>
  <si>
    <t>Cond RTU TF Sicilia 12V 2 Fans</t>
  </si>
  <si>
    <t>62U00025315C</t>
  </si>
  <si>
    <t>Cond RTU HTC Venezia 12V 1 Fan</t>
  </si>
  <si>
    <t>62U00025426B</t>
  </si>
  <si>
    <t>Cond UCU TF P3.5 12 kW 12V 2 Fans</t>
  </si>
  <si>
    <t>62U00025430F</t>
  </si>
  <si>
    <t>Electroventilated Rooftop Condenser HTC</t>
  </si>
  <si>
    <t>62U00025431F</t>
  </si>
  <si>
    <t>Elec.vent. Rooftop Condenser HTC Trieste</t>
  </si>
  <si>
    <t>62U00025437F</t>
  </si>
  <si>
    <t>ELEC VENT ROOFTOP CONDENSER HTC VALENCIA</t>
  </si>
  <si>
    <t>62U00025455D</t>
  </si>
  <si>
    <t>62U00025456E</t>
  </si>
  <si>
    <t>Elec.vent. Rooftop Condenser HTC Capri 1</t>
  </si>
  <si>
    <t>62U00025459C</t>
  </si>
  <si>
    <t>E.vent. Underchassis Condenser HTC 14 kW</t>
  </si>
  <si>
    <t>62U003AA022A</t>
  </si>
  <si>
    <t>Diffuser Vertical Wall Mounted</t>
  </si>
  <si>
    <t>62U003AA028A</t>
  </si>
  <si>
    <t>Diffuser Moscow with 6 grilles D72 with</t>
  </si>
  <si>
    <t>62U003AA030A</t>
  </si>
  <si>
    <t>Diffuser Moscow with 6 hoses D60 with fl</t>
  </si>
  <si>
    <t>62U003AA044A</t>
  </si>
  <si>
    <t>Acc Frigo Oil Separator</t>
  </si>
  <si>
    <t>62U003AA046A</t>
  </si>
  <si>
    <t>Diffuser with 3 hoses D60 and 2 ducts bl</t>
  </si>
  <si>
    <t>62U003AA050B</t>
  </si>
  <si>
    <t>Air Duct 4 GRIGLIE D67 GREY</t>
  </si>
  <si>
    <t>62U003AA094A</t>
  </si>
  <si>
    <t>Air Duct Ending Modulair 1 Baffi Grey</t>
  </si>
  <si>
    <t>62U003AA131A</t>
  </si>
  <si>
    <t>Acc Frigo Liquid Display</t>
  </si>
  <si>
    <t>62U003AA132B</t>
  </si>
  <si>
    <t>Acc Frigo Low</t>
  </si>
  <si>
    <t>62U003AA133A</t>
  </si>
  <si>
    <t>Accessory Frigo Defroster 12V for neg.</t>
  </si>
  <si>
    <t>62U003AA137A</t>
  </si>
  <si>
    <t>Accessory Frigo Defroster for pos. Tempe</t>
  </si>
  <si>
    <t>62U003AA139B</t>
  </si>
  <si>
    <t>Grille Minsk-Portofino Grey</t>
  </si>
  <si>
    <t>62U003AA143A</t>
  </si>
  <si>
    <t>Accessory Frigo Defroster for condensate</t>
  </si>
  <si>
    <t>62U003AA155A</t>
  </si>
  <si>
    <t>Grille Minsk-Portofino 12V Grey</t>
  </si>
  <si>
    <t>62U003AA162A</t>
  </si>
  <si>
    <t>Diffuser Newport black</t>
  </si>
  <si>
    <t>62U003AA167A</t>
  </si>
  <si>
    <t>KIT HEATING TONALE 3-4K R404A</t>
  </si>
  <si>
    <t>62U003AA173A</t>
  </si>
  <si>
    <t>Diffuser Paris-Monaco with 4 hoses D45 b</t>
  </si>
  <si>
    <t>62U003AA175A</t>
  </si>
  <si>
    <t>Diffuser Paris-Monaco with 5 grilles gre</t>
  </si>
  <si>
    <t>62U003CF041EC</t>
  </si>
  <si>
    <t>HVAC Int Oslo 12V Black 6.2 kW 8.5 kW</t>
  </si>
  <si>
    <t>62U003CF069EB</t>
  </si>
  <si>
    <t>HVAC Int Monterrey 12V Black 14kW 14.6kW</t>
  </si>
  <si>
    <t>62U003FF030EB</t>
  </si>
  <si>
    <t>AC Int Montreal 12V Black 5kW</t>
  </si>
  <si>
    <t>62U003FF054EC</t>
  </si>
  <si>
    <t>AC Int Glasgow 12V Black 6.2 kW</t>
  </si>
  <si>
    <t>62U003FF083ED</t>
  </si>
  <si>
    <t>KIT ROOF TOP EVAPORATOR MINSK 12V</t>
  </si>
  <si>
    <t>62U003FF104EE</t>
  </si>
  <si>
    <t>AC Int Newport 12V Black 14kW</t>
  </si>
  <si>
    <t>62U003FF108ED</t>
  </si>
  <si>
    <t>Evaporator Frigo 2000 12V R134a</t>
  </si>
  <si>
    <t>62U003FF110ED</t>
  </si>
  <si>
    <t>Evaporator Frigo 3000 12V R134a</t>
  </si>
  <si>
    <t>62U003FF113ED</t>
  </si>
  <si>
    <t>Evaporator Frigo 4000 12V R134a</t>
  </si>
  <si>
    <t>62U003FF123EC</t>
  </si>
  <si>
    <t>EVAPORATOR FRIGO 2000 XV 12V R134A</t>
  </si>
  <si>
    <t>62U003FF129EA</t>
  </si>
  <si>
    <t>AC Int Monaco 12V Black 7.7kW</t>
  </si>
  <si>
    <t>62U006SB04E</t>
  </si>
  <si>
    <t>STAND BY PS1000 12V</t>
  </si>
  <si>
    <t>65450A</t>
  </si>
  <si>
    <t>SP BLOWER TH90S RVI 24V</t>
  </si>
  <si>
    <t>65667A</t>
  </si>
  <si>
    <t>PLUG ECU T90S-DOSING PUMP BAG</t>
  </si>
  <si>
    <t>65668A</t>
  </si>
  <si>
    <t>BAG PLUG ECUT90S VEHICLE-CABLE HARNESS</t>
  </si>
  <si>
    <t>65669A</t>
  </si>
  <si>
    <t>PLUG ECU T90S WIRING HARNESS HEATER BAG</t>
  </si>
  <si>
    <t>65787C</t>
  </si>
  <si>
    <t>ET-BTL.BRENNEREINS.KPL. D 12V AT2000</t>
  </si>
  <si>
    <t>66280B</t>
  </si>
  <si>
    <t>LUFTVERTEILERPL. CC8 ZSB</t>
  </si>
  <si>
    <t>66549A</t>
  </si>
  <si>
    <t>SP-BAG PRESSURE PIPE FOR HEATER DBW</t>
  </si>
  <si>
    <t>66595A</t>
  </si>
  <si>
    <t>ROCKER SWITCH 3-STAGES BLOWER ASSEMBLY</t>
  </si>
  <si>
    <t>66865A</t>
  </si>
  <si>
    <t>ET-ANTRIEB, KPL 24V AT3500 VOLUME PLUS</t>
  </si>
  <si>
    <t>66958B</t>
  </si>
  <si>
    <t>BAG MEC INSTAL. PARTS AT3500_AT5000 BOAT</t>
  </si>
  <si>
    <t>67638A</t>
  </si>
  <si>
    <t>CONTROL ELEMENT THERMOSTAT MODUL</t>
  </si>
  <si>
    <t>67787B</t>
  </si>
  <si>
    <t xml:space="preserve"> 12V D AT3500 VENT/NACHLAUF/FRI</t>
  </si>
  <si>
    <t>67788B</t>
  </si>
  <si>
    <t>ET SG1580 12V D AT5000 VENT/NACHLAUF/FRI</t>
  </si>
  <si>
    <t>67955A</t>
  </si>
  <si>
    <t>BURNER AT 3500/5000  OLD #91373A</t>
  </si>
  <si>
    <t>67957C</t>
  </si>
  <si>
    <t>TT E Trade Replacement (D)</t>
  </si>
  <si>
    <t>67958C</t>
  </si>
  <si>
    <t>TT E Trade Replacement (P)</t>
  </si>
  <si>
    <t>67959A</t>
  </si>
  <si>
    <t>BAG MECHANICAL SMALL PARTS AT3500_5000</t>
  </si>
  <si>
    <t>67984B</t>
  </si>
  <si>
    <t>SP-BURNER 12V D</t>
  </si>
  <si>
    <t>70681E</t>
  </si>
  <si>
    <t>SOD THERMO TOP E (P) OPEL TRADE 12V</t>
  </si>
  <si>
    <t>7100354B</t>
  </si>
  <si>
    <t>GSM-ANTENNA</t>
  </si>
  <si>
    <t>7100355B</t>
  </si>
  <si>
    <t>Y-WIRING HARNESS TC3</t>
  </si>
  <si>
    <t>INTERIOR HEATER 12V BB4 SUCT 100 OUT</t>
  </si>
  <si>
    <t>INTERIOR HEATER 24V BB4 SUCT 100 OUT</t>
  </si>
  <si>
    <t>INTERIOR HEATER 12V MADERA 4 EXCL GRILLE</t>
  </si>
  <si>
    <t>INTERIOR HEATER 24V MADERA 4 EXCL GRILLE</t>
  </si>
  <si>
    <t>INTERIOR HEATER 12V MADERA 8 EXCL GRILLE</t>
  </si>
  <si>
    <t>INTERIOR HEATER 24V MADERA 8 EXCL GRILLE</t>
  </si>
  <si>
    <t>7121220A</t>
  </si>
  <si>
    <t>UGK TOYOTA RAV 4</t>
  </si>
  <si>
    <t>7121514A</t>
  </si>
  <si>
    <t>UGK Toyota LC150 2.8D MY21 Upgrade FOH</t>
  </si>
  <si>
    <t>Rubbertray for. 22 L-Tank</t>
  </si>
  <si>
    <t>Multiconnector 5</t>
  </si>
  <si>
    <t>Fuse 10 Amp.</t>
  </si>
  <si>
    <t>EXPANSION TANK+GAUGE GLASS 230X230X330MM</t>
  </si>
  <si>
    <t>79626600Z</t>
  </si>
  <si>
    <t>Hose clamp for exhaust pipe 70mm</t>
  </si>
  <si>
    <t>79626725Z</t>
  </si>
  <si>
    <t>Exhaust hose insulat 2,5 m</t>
  </si>
  <si>
    <t>79627700Z</t>
  </si>
  <si>
    <t>Exhaust pipe D70 single walled</t>
  </si>
  <si>
    <t>82282A</t>
  </si>
  <si>
    <t>CASE TOP BOTTOM AT2000</t>
  </si>
  <si>
    <t>82356A</t>
  </si>
  <si>
    <t>KIT EXT. TEMPERATURE SENSOR</t>
  </si>
  <si>
    <t>82402A</t>
  </si>
  <si>
    <t>CIRCULATION PUMP U4846 SPARE DW80 24V</t>
  </si>
  <si>
    <t>21298A</t>
  </si>
  <si>
    <t>82406A</t>
  </si>
  <si>
    <t>SP BLOWER THERMO90  24V</t>
  </si>
  <si>
    <t>82451A</t>
  </si>
  <si>
    <t>ROPE SEAL</t>
  </si>
  <si>
    <t>82D24S01S020A</t>
  </si>
  <si>
    <t>PROBE CABIN TEMPERATURE</t>
  </si>
  <si>
    <t>82D80306FC055EA</t>
  </si>
  <si>
    <t>STRAIGHT SPLICERS - SIZE 06 x 06</t>
  </si>
  <si>
    <t>82D80308FC056EA</t>
  </si>
  <si>
    <t>STRAIGHT SPLICERS - SIZE 08 x 08</t>
  </si>
  <si>
    <t>82D80308FC062EA</t>
  </si>
  <si>
    <t>STRAIGHT SPLICERS-08x08 R134 VALV.HP</t>
  </si>
  <si>
    <t>82D80310FC057EA</t>
  </si>
  <si>
    <t>STRAIGHT SPLICERS - SIZE 10 x 10</t>
  </si>
  <si>
    <t>82D80310FC063EA</t>
  </si>
  <si>
    <t>STRAIGHT SPLICERS-10 x 10-R134 VAL.LP</t>
  </si>
  <si>
    <t>82D80310FC064EA</t>
  </si>
  <si>
    <t>STRAIGHT SPLICERS-10 x 10-R134 VALV.HP</t>
  </si>
  <si>
    <t>82D80312FC058EA</t>
  </si>
  <si>
    <t>STRAIGHT SPLICERS - SIZE 12 x 12</t>
  </si>
  <si>
    <t>82D80312FC065EA</t>
  </si>
  <si>
    <t>STRAIGHT SPLICERS-12x12 R134 VALV.LP</t>
  </si>
  <si>
    <t>84635B</t>
  </si>
  <si>
    <t>SPARE BURNER THERMO 90 BENZINE</t>
  </si>
  <si>
    <t>84841B</t>
  </si>
  <si>
    <t>ET ANTRIEB KPL 12V STAND AT2000 VOLT: 12</t>
  </si>
  <si>
    <t>84883A</t>
  </si>
  <si>
    <t>SP BAG BURNER INSERT AT2000 B WITHOUT</t>
  </si>
  <si>
    <t>84986A</t>
  </si>
  <si>
    <t>SIDE CHANNEL FAN</t>
  </si>
  <si>
    <t>85014A</t>
  </si>
  <si>
    <t>WIRING HARNESS DOSING PUMP SPARE</t>
  </si>
  <si>
    <t>85101A</t>
  </si>
  <si>
    <t>BAG EL. SMALL PARTS</t>
  </si>
  <si>
    <t>85102A</t>
  </si>
  <si>
    <t>SP-BAG ELECTRICAL SMALL PARTS</t>
  </si>
  <si>
    <t>85155B</t>
  </si>
  <si>
    <t>BAG BR DP30.02 24V WITH DAMPER</t>
  </si>
  <si>
    <t>85352A</t>
  </si>
  <si>
    <t>PIN HOUSING 12 CONTACT SP BAG</t>
  </si>
  <si>
    <t>86032A</t>
  </si>
  <si>
    <t>INSTALLATION BOX  AT2000 CPL.</t>
  </si>
  <si>
    <t>86568A</t>
  </si>
  <si>
    <t>EXCHANGE SET UP 4846 T90 UP4829 12V</t>
  </si>
  <si>
    <t>8710102A</t>
  </si>
  <si>
    <t>Instalation kit Boat AT Evo 40</t>
  </si>
  <si>
    <t>8710145A</t>
  </si>
  <si>
    <t>knife for hose cutter 3-42mm</t>
  </si>
  <si>
    <t>8710160A</t>
  </si>
  <si>
    <t>Connector plug Red male</t>
  </si>
  <si>
    <t>8710161A</t>
  </si>
  <si>
    <t>Connector plug Blue female</t>
  </si>
  <si>
    <t>8710162A</t>
  </si>
  <si>
    <t>Conector Plug Red female</t>
  </si>
  <si>
    <t>8710163A</t>
  </si>
  <si>
    <t>Connector Plug Red eye M5</t>
  </si>
  <si>
    <t>8710164A</t>
  </si>
  <si>
    <t>Connector plug Blue</t>
  </si>
  <si>
    <t>8710165A</t>
  </si>
  <si>
    <t>Connector plug Yellow</t>
  </si>
  <si>
    <t>8710166A</t>
  </si>
  <si>
    <t>Screw M5 x 12 mm</t>
  </si>
  <si>
    <t>8710167A</t>
  </si>
  <si>
    <t>Screw M6 x 12 mm</t>
  </si>
  <si>
    <t>8710168A</t>
  </si>
  <si>
    <t>Screw M6 x 16 mm</t>
  </si>
  <si>
    <t>8710169A</t>
  </si>
  <si>
    <t>Nut M5</t>
  </si>
  <si>
    <t>8710170A</t>
  </si>
  <si>
    <t>Nut M6</t>
  </si>
  <si>
    <t>8710173A</t>
  </si>
  <si>
    <t>Canbus kit Mercedes A_B-klasse 2012-</t>
  </si>
  <si>
    <t>8710174A</t>
  </si>
  <si>
    <t>Upgrad kit Primastar/Vivaro</t>
  </si>
  <si>
    <t>8710188A</t>
  </si>
  <si>
    <t>Brænderrør S-230/300/350</t>
  </si>
  <si>
    <t>8710193A</t>
  </si>
  <si>
    <t>Perforated band</t>
  </si>
  <si>
    <t>8710194A</t>
  </si>
  <si>
    <t>Instalation kit Boat AT2000STC, 2 air in</t>
  </si>
  <si>
    <t>8710195A</t>
  </si>
  <si>
    <t>Instalation kit Boat AT Evo 55, 4 air in</t>
  </si>
  <si>
    <t>8710197A</t>
  </si>
  <si>
    <t>Fueltank, 22 L, Orange</t>
  </si>
  <si>
    <t>8710207A</t>
  </si>
  <si>
    <t>KANE258 Flue Gas Analyser with direct CO</t>
  </si>
  <si>
    <t>8710385A</t>
  </si>
  <si>
    <t>Plug isoletet blue Rachem</t>
  </si>
  <si>
    <t>8710386A</t>
  </si>
  <si>
    <t>Plug isolatet bue Rachem</t>
  </si>
  <si>
    <t>8710401A</t>
  </si>
  <si>
    <t>Banjo bolt DIN 7643-6-3 TH300</t>
  </si>
  <si>
    <t>8710419A</t>
  </si>
  <si>
    <t>Mini relay</t>
  </si>
  <si>
    <t>8710440A</t>
  </si>
  <si>
    <t>Wiring Harness TH90ST-THPro90</t>
  </si>
  <si>
    <t>8710444A</t>
  </si>
  <si>
    <t>Air Top 2000 STC APE 12V B</t>
  </si>
  <si>
    <t>8710450B</t>
  </si>
  <si>
    <t>Waterhose</t>
  </si>
  <si>
    <t>8710467A</t>
  </si>
  <si>
    <t>APE instalation Kit</t>
  </si>
  <si>
    <t>8710492A</t>
  </si>
  <si>
    <t>CAN-modul U2</t>
  </si>
  <si>
    <t>8710495A</t>
  </si>
  <si>
    <t>Mont.kit Evo Suzuki Celerio</t>
  </si>
  <si>
    <t>8710648A</t>
  </si>
  <si>
    <t>Fuel extrator Medema</t>
  </si>
  <si>
    <t>8710650A</t>
  </si>
  <si>
    <t>Hydraliner 2.5 Tube 12"-Straight T</t>
  </si>
  <si>
    <t>8710651A</t>
  </si>
  <si>
    <t>Mont.kit AT2000 STC</t>
  </si>
  <si>
    <t>8710655A</t>
  </si>
  <si>
    <t>Protective Hose Pe 30 Ø 90 - 100 mm L=3m</t>
  </si>
  <si>
    <t>8710656A</t>
  </si>
  <si>
    <t>Protective Hose Pe 30 Ø 65 - 80 mm L=3m</t>
  </si>
  <si>
    <t>8710657A</t>
  </si>
  <si>
    <t>Protective Hose Pe 30 Ø 50 - 60 mm L=3</t>
  </si>
  <si>
    <t>8710658A</t>
  </si>
  <si>
    <t>Exhaust Muffler i Ø 24 mm</t>
  </si>
  <si>
    <t>8710659A</t>
  </si>
  <si>
    <t>Mont.kit Isuzu D-Max 2.5_3.0 D 2002-</t>
  </si>
  <si>
    <t>8710660A</t>
  </si>
  <si>
    <t>Mont.kit Isuzu D-Max 2.5 D 2012-</t>
  </si>
  <si>
    <t>8710661A</t>
  </si>
  <si>
    <t>Upgr. kit Hyundai H1 Diesel 2008-</t>
  </si>
  <si>
    <t>8710667A</t>
  </si>
  <si>
    <t>Floorbracket AT</t>
  </si>
  <si>
    <t>8710669A</t>
  </si>
  <si>
    <t>Hydraliner-2.5-12str.thd mount H-4000-24</t>
  </si>
  <si>
    <t>8710676A</t>
  </si>
  <si>
    <t>Exhaust Muffler Ø22 mm</t>
  </si>
  <si>
    <t>8710677A</t>
  </si>
  <si>
    <t>Exhaust Muffler Ø24 mm</t>
  </si>
  <si>
    <t>8710678A</t>
  </si>
  <si>
    <t>8710679A</t>
  </si>
  <si>
    <t>Hydra Liner 2.5 Tube 12"-Straight T</t>
  </si>
  <si>
    <t>8710681A</t>
  </si>
  <si>
    <t>El-Scooter kit AT 2000STC 12V D</t>
  </si>
  <si>
    <t>8710689A</t>
  </si>
  <si>
    <t>SOD AIR TOP 2000 STC D 12V MARINE</t>
  </si>
  <si>
    <t>8710702A</t>
  </si>
  <si>
    <t>Webasto  AT2000STC 2kW 12V Norway</t>
  </si>
  <si>
    <t>8710703A</t>
  </si>
  <si>
    <t>Webasto  AT2000STC 2kW 24V Norway</t>
  </si>
  <si>
    <t>8710704A</t>
  </si>
  <si>
    <t>Webasto AT40 Evo 4kW 12V Norway</t>
  </si>
  <si>
    <t>8710705A</t>
  </si>
  <si>
    <t>Webasto AT40 Evo 4kW 24V Norway</t>
  </si>
  <si>
    <t>8710743A</t>
  </si>
  <si>
    <t>Mont.kit TT-Evo Suzuki Baleno 1.2 B</t>
  </si>
  <si>
    <t>8710744A</t>
  </si>
  <si>
    <t>Nut M8</t>
  </si>
  <si>
    <t>8710749A</t>
  </si>
  <si>
    <t>Upgrade kit Renault Traffic III_Opel_</t>
  </si>
  <si>
    <t>8710753A</t>
  </si>
  <si>
    <t>SOD Golf_Passat_Superb D MY2013 TT-Evo</t>
  </si>
  <si>
    <t>8710754A</t>
  </si>
  <si>
    <t>SOD Golf_Passat_Superb P MY2013 TT-Evo</t>
  </si>
  <si>
    <t>8710756A</t>
  </si>
  <si>
    <t>Mont kit + dele Suzuki Vitara_SCross TT</t>
  </si>
  <si>
    <t>8710759A</t>
  </si>
  <si>
    <t>Depositum</t>
  </si>
  <si>
    <t>8710760A</t>
  </si>
  <si>
    <t>Webasto  AT55 Evo 5.5kW 12V Norway</t>
  </si>
  <si>
    <t>8710761A</t>
  </si>
  <si>
    <t>Webasto AT55 Evo 5.5kW 24V Norway</t>
  </si>
  <si>
    <t>8710768A</t>
  </si>
  <si>
    <t>Bypass kit</t>
  </si>
  <si>
    <t>8710793A</t>
  </si>
  <si>
    <t>SOD Nissan Navara Platform/Chassis</t>
  </si>
  <si>
    <t>8710794A</t>
  </si>
  <si>
    <t>8710795A</t>
  </si>
  <si>
    <t>SOD Nissan X-Trail, 1.6 dCi</t>
  </si>
  <si>
    <t>8710796A</t>
  </si>
  <si>
    <t>SOD Nissan X-Trail 1.6 dCi</t>
  </si>
  <si>
    <t>8710798A</t>
  </si>
  <si>
    <t>SOD Nissan X-Trail 1.6 dCi-T</t>
  </si>
  <si>
    <t>8710799A</t>
  </si>
  <si>
    <t>8710801A</t>
  </si>
  <si>
    <t>SOD Nissan Qashqai II 1.6 dCi</t>
  </si>
  <si>
    <t>8710802A</t>
  </si>
  <si>
    <t>8710803A</t>
  </si>
  <si>
    <t>SOD Nissan Qashqai II 1.2 DIG-T</t>
  </si>
  <si>
    <t>8710804A</t>
  </si>
  <si>
    <t>8710805A</t>
  </si>
  <si>
    <t>8710806A</t>
  </si>
  <si>
    <t>8710807A</t>
  </si>
  <si>
    <t>SOD Nissen Qashqai Ii 1.2 DIG-T</t>
  </si>
  <si>
    <t>8710808A</t>
  </si>
  <si>
    <t>8710813A</t>
  </si>
  <si>
    <t>Mont. Kit  AT Evo 40_55</t>
  </si>
  <si>
    <t>8710816A</t>
  </si>
  <si>
    <t>EXHAUST SPACER ASH- FLEX HOSE</t>
  </si>
  <si>
    <t>8710828A</t>
  </si>
  <si>
    <t>Delay-relay 12V 10A 150s</t>
  </si>
  <si>
    <t>8710829A</t>
  </si>
  <si>
    <t>Mont.kit TT-Evo KIA Optima JF 2017-</t>
  </si>
  <si>
    <t>8710889A</t>
  </si>
  <si>
    <t>Particle Filters Pack of 5</t>
  </si>
  <si>
    <t>8710891A</t>
  </si>
  <si>
    <t>Mounting bracket</t>
  </si>
  <si>
    <t>8710892A</t>
  </si>
  <si>
    <t>Mounting plate L-shape Volvo FE_FL</t>
  </si>
  <si>
    <t>8710893A</t>
  </si>
  <si>
    <t>Mounting plate straight Volvo FE_FL</t>
  </si>
  <si>
    <t>8710900A</t>
  </si>
  <si>
    <t>Longer wiring harness TH90ST_TP90</t>
  </si>
  <si>
    <t>8710915A</t>
  </si>
  <si>
    <t>SOD Skoda KodiaqVW Arteon 110kW D TT-Evo</t>
  </si>
  <si>
    <t>8710917A</t>
  </si>
  <si>
    <t>SOD Skoda Kodiaq 1.4 TSI MY17 TT-Evo</t>
  </si>
  <si>
    <t>8710919A</t>
  </si>
  <si>
    <t>SOD Peugeot 3008_5008 1.6 blue-HDI (BHZ)</t>
  </si>
  <si>
    <t>8710923A</t>
  </si>
  <si>
    <t>Sim card prepaid 36 mdr.</t>
  </si>
  <si>
    <t>8710937A</t>
  </si>
  <si>
    <t>Kit TT-Evo Isuzu D-Max Diesel 2017&gt; -</t>
  </si>
  <si>
    <t>8710938A</t>
  </si>
  <si>
    <t>Cold start kit Isuzu D-Max 1.9 Diesel 2017&gt;</t>
  </si>
  <si>
    <t>8710939A</t>
  </si>
  <si>
    <t>Kit Kia Optima PHEV 2,0 B GDI MY17-</t>
  </si>
  <si>
    <t>8710955A</t>
  </si>
  <si>
    <t>Hydraliner 15 Tube 08"- Straight T H-4000-08STOR</t>
  </si>
  <si>
    <t>8710956A</t>
  </si>
  <si>
    <t>Half Coupling - Steel - 32 STOR</t>
  </si>
  <si>
    <t>8711011A</t>
  </si>
  <si>
    <t>Additional kit for E-class</t>
  </si>
  <si>
    <t>8711061A</t>
  </si>
  <si>
    <t>TT-EVO Trafic NV300 Vivaro Talento Quick</t>
  </si>
  <si>
    <t>8711064A</t>
  </si>
  <si>
    <t>TT-EVO PSA Pre assembled kit complete</t>
  </si>
  <si>
    <t>8711068A</t>
  </si>
  <si>
    <t>TCon2 3 year</t>
  </si>
  <si>
    <t>8711069A</t>
  </si>
  <si>
    <t>Subscription Voucher TCon2 1 year</t>
  </si>
  <si>
    <t>8711070A</t>
  </si>
  <si>
    <t>IslandKit</t>
  </si>
  <si>
    <t>8711164A</t>
  </si>
  <si>
    <t>Exhaust silencer 24_60x2200</t>
  </si>
  <si>
    <t>8711165A</t>
  </si>
  <si>
    <t>90mm APK Air silencer</t>
  </si>
  <si>
    <t>8711167A</t>
  </si>
  <si>
    <t>TCon2 4 year</t>
  </si>
  <si>
    <t>8711168A</t>
  </si>
  <si>
    <t>Upgradekit NV400_Master IV_Movano FL</t>
  </si>
  <si>
    <t>8711203A</t>
  </si>
  <si>
    <t>TT-EVO MB Sprinter 2018 -</t>
  </si>
  <si>
    <t>8711217A</t>
  </si>
  <si>
    <t>Hydraliner H-4000-16STOR</t>
  </si>
  <si>
    <t>8711218A</t>
  </si>
  <si>
    <t>Hydraliner H4000-20STOR</t>
  </si>
  <si>
    <t>8711220A</t>
  </si>
  <si>
    <t>SIM card 1 year prepaid</t>
  </si>
  <si>
    <t>8711221A</t>
  </si>
  <si>
    <t>TC4 + 1 year prepaid SIM card</t>
  </si>
  <si>
    <t>8711222A</t>
  </si>
  <si>
    <t>TC4 + 3 year prepaid SIM card</t>
  </si>
  <si>
    <t>8711227A</t>
  </si>
  <si>
    <t>Isuzu D_Max 1.9 diesel 2021</t>
  </si>
  <si>
    <t>8711230A</t>
  </si>
  <si>
    <t>Toyota Rav4 Phev incl. fan kit</t>
  </si>
  <si>
    <t>8711234A</t>
  </si>
  <si>
    <t>Flushline Hatch 420x420</t>
  </si>
  <si>
    <t>8711236A</t>
  </si>
  <si>
    <t xml:space="preserve">Renault Trafic Nissan Primastar MY22 </t>
  </si>
  <si>
    <t>88191B</t>
  </si>
  <si>
    <t>BAG ELECTRIC SMALL PARTS COMBINED TIMER</t>
  </si>
  <si>
    <t>88194A</t>
  </si>
  <si>
    <t>LIGHT BULB 12V COMBINATION TIMER BAG</t>
  </si>
  <si>
    <t>88205A</t>
  </si>
  <si>
    <t>Heater control digital timer 1531 24V Ai</t>
  </si>
  <si>
    <t>88771A</t>
  </si>
  <si>
    <t>PHOTOCELL PLATE for DBW SERIES</t>
  </si>
  <si>
    <t>89247D</t>
  </si>
  <si>
    <t>KIT AUFRUESTUNG TT-Z ZUTT-C</t>
  </si>
  <si>
    <t>89352B</t>
  </si>
  <si>
    <t>Thermostat Kit for air temperature</t>
  </si>
  <si>
    <t>89621D</t>
  </si>
  <si>
    <t>Bag Electric TT-C Handel Aufruestung</t>
  </si>
  <si>
    <t>89836C</t>
  </si>
  <si>
    <t>ET-SG1580 12V D AT5000 VENT./NACHLAUFSIG</t>
  </si>
  <si>
    <t>89839C</t>
  </si>
  <si>
    <t>ET-SG1580 12V D AT3500 VENT./NACHLAUFSIG</t>
  </si>
  <si>
    <t>89840B</t>
  </si>
  <si>
    <t>ET-SG1580 12V B AT3500 VENT./NACHLAUFSIG</t>
  </si>
  <si>
    <t>9000393A</t>
  </si>
  <si>
    <t>BAG BATTERIES T70-T90</t>
  </si>
  <si>
    <t>Air Hose 30 mm</t>
  </si>
  <si>
    <t>9000857A</t>
  </si>
  <si>
    <t>BAG 6x EJOT</t>
  </si>
  <si>
    <t>9000860B</t>
  </si>
  <si>
    <t>ERSATZBRENNER DIESEL/PME TT-Z/C ALLGEMEI</t>
  </si>
  <si>
    <t>9000861A</t>
  </si>
  <si>
    <t>SPARE GASKET SET TT-Z_C UNIVERSALLY</t>
  </si>
  <si>
    <t>9001397D</t>
  </si>
  <si>
    <t>SOD CC-HE-CU SPARE PART TT-E P HANDEL</t>
  </si>
  <si>
    <t>9001398D</t>
  </si>
  <si>
    <t>SP BURNER-HEAT EXCH.-CONTROL TT-E D AM</t>
  </si>
  <si>
    <t>9002143E</t>
  </si>
  <si>
    <t>KIT OPEL CORSA C P/D TT-C</t>
  </si>
  <si>
    <t>9002514B</t>
  </si>
  <si>
    <t>SP COMPL. AM UP 130 TT-ZCE</t>
  </si>
  <si>
    <t>9002515B</t>
  </si>
  <si>
    <t>SP COMPL. AM UP AXIAL TTZ/C/E</t>
  </si>
  <si>
    <t>9002516A</t>
  </si>
  <si>
    <t>SP COMPL. AM FORM HOSE WASS</t>
  </si>
  <si>
    <t>9002546A</t>
  </si>
  <si>
    <t>SP SWITCH COMPL. AM SUMMER/WINTER</t>
  </si>
  <si>
    <t>9004209A</t>
  </si>
  <si>
    <t>SP DRIVE ASSY AT3500ST 12V D/B</t>
  </si>
  <si>
    <t>9004210A</t>
  </si>
  <si>
    <t>SP DRIVE AT3500ST 24V WITH DP-CABLE</t>
  </si>
  <si>
    <t>9004211A</t>
  </si>
  <si>
    <t>SP-DRIVE ASSY AT5000ST 12V D/B</t>
  </si>
  <si>
    <t>9004212A</t>
  </si>
  <si>
    <t>SP DRIVE AT5000ST 24V WITH DP-CABLE</t>
  </si>
  <si>
    <t>9004214B</t>
  </si>
  <si>
    <t>SP-GLOWPLUG ZSB 12V AT3500ST/5000ST</t>
  </si>
  <si>
    <t>9004215B</t>
  </si>
  <si>
    <t>SP-GLOWPLUG ZSB 24V AT3500ST/5000ST</t>
  </si>
  <si>
    <t>9004217A</t>
  </si>
  <si>
    <t>SP BURNER ASSY 12V D AT3500ST_5000ST</t>
  </si>
  <si>
    <t>9004218A</t>
  </si>
  <si>
    <t>SP BURNER ASSY 24V D AT3500ST_5000ST</t>
  </si>
  <si>
    <t>9004220A</t>
  </si>
  <si>
    <t>SP BURNER AT3500ST/5000ST D W/O GP</t>
  </si>
  <si>
    <t>9004227A</t>
  </si>
  <si>
    <t>SP-BAG OVERH PROTECT HEATER AT3500ST5000</t>
  </si>
  <si>
    <t>9004229A</t>
  </si>
  <si>
    <t>BAG SCREW SET AT 3500ST/5000ST</t>
  </si>
  <si>
    <t>9005011A</t>
  </si>
  <si>
    <t>SP ECU AT2000D EXT.TEMPERATURE SENSOR</t>
  </si>
  <si>
    <t>9005076A</t>
  </si>
  <si>
    <t>BAG EXTERNAL TEMPERATURE SENSOR AT 2000</t>
  </si>
  <si>
    <t>9005090A</t>
  </si>
  <si>
    <t>SP HEAT EXCHANGER, FTL. AT2000ST</t>
  </si>
  <si>
    <t>9005092B</t>
  </si>
  <si>
    <t>SP BURNER INSERT ASSY 12V B AT2000ST</t>
  </si>
  <si>
    <t>9005813B</t>
  </si>
  <si>
    <t>Bag Connector 15-18, 20 pcs.</t>
  </si>
  <si>
    <t>9005819C</t>
  </si>
  <si>
    <t>BAG CONNECTOR 20x18_10PIECES</t>
  </si>
  <si>
    <t>9005942B</t>
  </si>
  <si>
    <t>KIT AIR TOP BOX AT2000/AT3500/AT5000</t>
  </si>
  <si>
    <t>9006211A</t>
  </si>
  <si>
    <t>BAG CONNECTOR 18_18 CONTENT 10 PIECES</t>
  </si>
  <si>
    <t>9006446A</t>
  </si>
  <si>
    <t>BAG EJOT SCREW CONTENT 10 PIECES</t>
  </si>
  <si>
    <t>9006458A</t>
  </si>
  <si>
    <t>FLAT PIN BUHSING M 1.5..2.5, 6.3, 20 PCS</t>
  </si>
  <si>
    <t>9006600A</t>
  </si>
  <si>
    <t>SP-SD-HEAT EXCHANGER WITH ELBOW</t>
  </si>
  <si>
    <t>9006653A</t>
  </si>
  <si>
    <t>SP Burner Pipe AT 39-55</t>
  </si>
  <si>
    <t>9006820A</t>
  </si>
  <si>
    <t>SP ECU 1580 24V D AT5000ST AM</t>
  </si>
  <si>
    <t>9006821A</t>
  </si>
  <si>
    <t>SP ECU 1580 24V D AT3500ST AM</t>
  </si>
  <si>
    <t>9006824A</t>
  </si>
  <si>
    <t>ET SG1580 12V D AT3500ST HANDEL</t>
  </si>
  <si>
    <t>9006928A</t>
  </si>
  <si>
    <t>ET-TEMPERATURSENSOR VW T5 AT3500ST</t>
  </si>
  <si>
    <t>Tube Clamp 14-32 mm, stainless steel</t>
  </si>
  <si>
    <t>9007864C</t>
  </si>
  <si>
    <t>CC-HE-CU SPARE PART TT-C D RV</t>
  </si>
  <si>
    <t>9007918A</t>
  </si>
  <si>
    <t>BAG PERFORATED TAPE CONTENT 10 PIECES</t>
  </si>
  <si>
    <t>Tube Clamp 55-70 mm, stainless steel</t>
  </si>
  <si>
    <t>9008021A</t>
  </si>
  <si>
    <t>BTL. TANKENTNEHMER ZUBEHÖR</t>
  </si>
  <si>
    <t>9008440A</t>
  </si>
  <si>
    <t>WIR HARN ADAP PLUG DIGITAL TIMER AT2000</t>
  </si>
  <si>
    <t>9009018A</t>
  </si>
  <si>
    <t>BAG ACC SPRING BAND CLAMP 27mm DARKGRAY</t>
  </si>
  <si>
    <t>9009023A</t>
  </si>
  <si>
    <t>BAG ACC SPR BAND CLAMP 20mm TYPE E</t>
  </si>
  <si>
    <t>9009025A</t>
  </si>
  <si>
    <t>BAG ACC EJOT DG60x14.5_M6x30.5 E5DA</t>
  </si>
  <si>
    <t>9009029B</t>
  </si>
  <si>
    <t>FLAT SPRING CONTACT 4..6, 4.8, 10  PCS</t>
  </si>
  <si>
    <t>Tube Clamp 13-24 mm,  stainless steeli</t>
  </si>
  <si>
    <t>Tube Clamp 65-89 mm,  stainless steel</t>
  </si>
  <si>
    <t>9009682A</t>
  </si>
  <si>
    <t>ET SG1580 12V D AT3500ST BOOT</t>
  </si>
  <si>
    <t>9009684A</t>
  </si>
  <si>
    <t>ET SG1580 12V D AT5000ST BOOT</t>
  </si>
  <si>
    <t>9009686A</t>
  </si>
  <si>
    <t>ET SG1580 24V D AT5000ST BOOT</t>
  </si>
  <si>
    <t>Tube Clamp 71-95 mm,  stainless steel</t>
  </si>
  <si>
    <t>Tube Clamp 84-108 mm,  stainless steel</t>
  </si>
  <si>
    <t>9010615B</t>
  </si>
  <si>
    <t>SP GLOWPLUG 12V THERMO 90ST</t>
  </si>
  <si>
    <t>9010616A</t>
  </si>
  <si>
    <t>ET TEMPERATURE LIMITER ASSY TH90ST</t>
  </si>
  <si>
    <t>9010617B</t>
  </si>
  <si>
    <t>SP FLAME DETECTOR THERMO 90ST</t>
  </si>
  <si>
    <t>9010619B</t>
  </si>
  <si>
    <t>SP CIRCULATION PUMP U4846 12V</t>
  </si>
  <si>
    <t>9010620A</t>
  </si>
  <si>
    <t>SP TEMPERATURE SENSOR  THERMO 90ST</t>
  </si>
  <si>
    <t>9010621A</t>
  </si>
  <si>
    <t>SP BLOWER THERMO 90ST 24V</t>
  </si>
  <si>
    <t>9010622A</t>
  </si>
  <si>
    <t>SP BLOWER THERMO 90ST 12V</t>
  </si>
  <si>
    <t>9010625A</t>
  </si>
  <si>
    <t>SP HEATER THERMO 90ST.26 B 12V STANDARD</t>
  </si>
  <si>
    <t>9010762C</t>
  </si>
  <si>
    <t>KIT VWU 1533 BLUE VWZ</t>
  </si>
  <si>
    <t>9010917A</t>
  </si>
  <si>
    <t>SP BURNER THERMO90ST PETROL</t>
  </si>
  <si>
    <t>9010976E</t>
  </si>
  <si>
    <t>LU TT-C(D) DC W203 LIM/KOM. AB 03/2004</t>
  </si>
  <si>
    <t>9010977E</t>
  </si>
  <si>
    <t>LU TT-C(B) DC W203 LIM/KOM. AB 03/2004</t>
  </si>
  <si>
    <t>9010997A</t>
  </si>
  <si>
    <t>BAG HOSE CABLE TIE DI20 TWICE LOCKABLE</t>
  </si>
  <si>
    <t>9011000A</t>
  </si>
  <si>
    <t>BAG HOSE CABLE TIE TURNABLE TWICE 061145</t>
  </si>
  <si>
    <t>9011001A</t>
  </si>
  <si>
    <t>BAG ACCESSORIES HOSE 25-28_21.5-24</t>
  </si>
  <si>
    <t>9011356B</t>
  </si>
  <si>
    <t>BAG BATTERIES T100 HTM TRADE</t>
  </si>
  <si>
    <t>9011397B</t>
  </si>
  <si>
    <t>SP HEATER THERMO 90ST D 12V CHILLER BOOT</t>
  </si>
  <si>
    <t>9011398A</t>
  </si>
  <si>
    <t>ET ECU1577ST-STD-12V-D PROG.</t>
  </si>
  <si>
    <t>9011399A</t>
  </si>
  <si>
    <t>SP ECU1577 PROG. D 24V</t>
  </si>
  <si>
    <t>9011461D</t>
  </si>
  <si>
    <t>KIT T91 DC BR211/164/251</t>
  </si>
  <si>
    <t>9011485B</t>
  </si>
  <si>
    <t>BAG TOGGLE SWITCH W. WIR HARN MOTORCAR.</t>
  </si>
  <si>
    <t>9011519A</t>
  </si>
  <si>
    <t>SP BAG O-RING</t>
  </si>
  <si>
    <t>9011521A</t>
  </si>
  <si>
    <t>Bag SMP Montage Circulation Pump</t>
  </si>
  <si>
    <t>9011632B</t>
  </si>
  <si>
    <t>KIT RECECTABLE HOUSING PINS, 2-PIN, 5PCS</t>
  </si>
  <si>
    <t>9011635B</t>
  </si>
  <si>
    <t>BAG ACC BLIND RIVET NUT M6x15</t>
  </si>
  <si>
    <t>9011645A</t>
  </si>
  <si>
    <t>FLAT SPRING CONTACT 0.5..1.5, 4.8, 10PCS</t>
  </si>
  <si>
    <t>9011647A</t>
  </si>
  <si>
    <t>FLAT SPRING CONTACT 2..3, 4.8, 10  PCS</t>
  </si>
  <si>
    <t>9011656A</t>
  </si>
  <si>
    <t>BAG ACCESSORIES CAILLAU CLAMP 10</t>
  </si>
  <si>
    <t>9011661A</t>
  </si>
  <si>
    <t>BAG CAILLAU CLAMP 9 R66-90, 10 PCS</t>
  </si>
  <si>
    <t>9011664A</t>
  </si>
  <si>
    <t>BAG ACC CONTACT 2.8 MDK 5-PLUS</t>
  </si>
  <si>
    <t>9011666A</t>
  </si>
  <si>
    <t>BAG ACC SOCKET CONTACT 0.75 AMP</t>
  </si>
  <si>
    <t>9011955A</t>
  </si>
  <si>
    <t>SIN GASKET BLIND RIVET 0.5..0.75, 20 PCS</t>
  </si>
  <si>
    <t>9011968A</t>
  </si>
  <si>
    <t>REPAIR BAG FOR WIRING HARNESS TT-E_Z_C</t>
  </si>
  <si>
    <t>9012040G</t>
  </si>
  <si>
    <t>LU TT-C (B) DC BR169/245</t>
  </si>
  <si>
    <t>9012041G</t>
  </si>
  <si>
    <t>LU TT-C (D) DC BR169/245</t>
  </si>
  <si>
    <t>9012099A</t>
  </si>
  <si>
    <t>BAG FUEL GOLF5 ETS TT-C 12V</t>
  </si>
  <si>
    <t>9012103D</t>
  </si>
  <si>
    <t>KIT UPGRADE VW T5 AC COMMERCE</t>
  </si>
  <si>
    <t>9012104E</t>
  </si>
  <si>
    <t>KIT Upgrade TT-C  VW T5/Amarok D AAC AM</t>
  </si>
  <si>
    <t>9012505B</t>
  </si>
  <si>
    <t>ZUS. UGK TT-Z VOYAGER STOW'N GO,</t>
  </si>
  <si>
    <t>9012925B</t>
  </si>
  <si>
    <t>BAG MECH. KTL. BOOT AT GERAETE/ EDEL</t>
  </si>
  <si>
    <t>9012935A</t>
  </si>
  <si>
    <t>SD DBW 2016 24V STANDARD</t>
  </si>
  <si>
    <t>9012968A</t>
  </si>
  <si>
    <t>BAG OPERATING DISPLAY</t>
  </si>
  <si>
    <t>9013146A</t>
  </si>
  <si>
    <t>SP CONTROL UNIT SG1574 AT2000ST D 12V</t>
  </si>
  <si>
    <t>9013148A</t>
  </si>
  <si>
    <t>SP CU SG1574 PROGRAM 12V G AT2000ST-E3.2</t>
  </si>
  <si>
    <t>9013149A</t>
  </si>
  <si>
    <t>ET SG1574 PROGRAM 12V D AT2000ST-E3.2 HA</t>
  </si>
  <si>
    <t>9013551B</t>
  </si>
  <si>
    <t>KIT GOLF5/PLUS/EOS/CADDY (D) Trade</t>
  </si>
  <si>
    <t>9013553B</t>
  </si>
  <si>
    <t>KIT GOLF5/-PLUS/EOS/Caddy 1,4/1,6FSI/1.8</t>
  </si>
  <si>
    <t>9013567A</t>
  </si>
  <si>
    <t>KIT GOLF5/GOLF PLUS /EOS 1.6/2,0FSI WPX</t>
  </si>
  <si>
    <t>9013588F</t>
  </si>
  <si>
    <t>LU TT-V (B) DC M- KLASSE (BR 164) AB MJ.</t>
  </si>
  <si>
    <t>9013589F</t>
  </si>
  <si>
    <t>LU TT-V (D) DC M-KLASSE (BR 164) AB MJ.</t>
  </si>
  <si>
    <t>9013645A</t>
  </si>
  <si>
    <t>ADK IPCU FUER CLIMATRONIC HANDEL</t>
  </si>
  <si>
    <t>9013723B</t>
  </si>
  <si>
    <t>KIT VW CADDY 2,0 SDI/1.6 B/2.0 B ECO</t>
  </si>
  <si>
    <t>9014164C</t>
  </si>
  <si>
    <t>LU TT-C (B) DC E-KLASSE BR 211/219 (ZSB)</t>
  </si>
  <si>
    <t>9014397D</t>
  </si>
  <si>
    <t>KIT Upgrade VW TOUAREG TDI mit T91</t>
  </si>
  <si>
    <t>9014606A</t>
  </si>
  <si>
    <t>SP BAG 3-2 WAY MAGNETIC VALVE 12V Elect.</t>
  </si>
  <si>
    <t>9015441A</t>
  </si>
  <si>
    <t>EBK AUDI A4 (B7) 1.9/2.0 DIESEL WPX UND</t>
  </si>
  <si>
    <t>9015495A</t>
  </si>
  <si>
    <t>KIT KLIMAAUTOMATIK FORD FOCUS + C-MAX AB</t>
  </si>
  <si>
    <t>9015515B</t>
  </si>
  <si>
    <t>KIT VW POLOX MJ06 1.2 1.4 (B) WPX + HAND</t>
  </si>
  <si>
    <t>9015603A</t>
  </si>
  <si>
    <t>KIT Audi A3 TDi/CR TT-E/C/P</t>
  </si>
  <si>
    <t>9015893C</t>
  </si>
  <si>
    <t>LU TT-V (D) DC R-KLASSE BR 251</t>
  </si>
  <si>
    <t>9015993D</t>
  </si>
  <si>
    <t>UGK Alhambra/Touran/Sharan ex Climatron.</t>
  </si>
  <si>
    <t>9015994D</t>
  </si>
  <si>
    <t>UGK Alhambra/Touran/Sharan Climatronic</t>
  </si>
  <si>
    <t>9016207B</t>
  </si>
  <si>
    <t>KIT TT-C MC D 12V RV MERCEDES SPRINTER</t>
  </si>
  <si>
    <t>9016230B</t>
  </si>
  <si>
    <t>THERMOISOLATION L_1250</t>
  </si>
  <si>
    <t>9016231B</t>
  </si>
  <si>
    <t>THERMO INSULATION L_1700</t>
  </si>
  <si>
    <t>9016323C</t>
  </si>
  <si>
    <t>KIT TT-C MC D 12V RV IVECO DAILY</t>
  </si>
  <si>
    <t>9016330D</t>
  </si>
  <si>
    <t>KIT TT-C MC D 12V RV FIAT DUCATO 3.0L</t>
  </si>
  <si>
    <t>9016392B</t>
  </si>
  <si>
    <t>KIT INSTALL. BOX AIR TOP EVO 3900/5500</t>
  </si>
  <si>
    <t>9016656A</t>
  </si>
  <si>
    <t>LU IPMU</t>
  </si>
  <si>
    <t>9016761A</t>
  </si>
  <si>
    <t>ADAPTERKABELBAUMSET DIAGNOSE OEM</t>
  </si>
  <si>
    <t>9017269C</t>
  </si>
  <si>
    <t>Kit climate automatic Ducato 250</t>
  </si>
  <si>
    <t>9017813B</t>
  </si>
  <si>
    <t>SP-KIT Glowplug TT-C 12V</t>
  </si>
  <si>
    <t>9017832C</t>
  </si>
  <si>
    <t>Spare Part Heater TT-C/Z W211 petrol</t>
  </si>
  <si>
    <t>9018097A</t>
  </si>
  <si>
    <t>SP HEATER THERMO50.04 D 24V</t>
  </si>
  <si>
    <t>9018150C</t>
  </si>
  <si>
    <t>KIT TELESTART T91 HOLIDAY RV</t>
  </si>
  <si>
    <t>9018417A</t>
  </si>
  <si>
    <t>Sparepart-Drive AT3900Evo</t>
  </si>
  <si>
    <t>9037106A</t>
  </si>
  <si>
    <t>9018647C</t>
  </si>
  <si>
    <t>KIT RUBBER BELLOW COMPLETE DUAL TOP</t>
  </si>
  <si>
    <t>9019151A</t>
  </si>
  <si>
    <t>SP U4847 Volvo</t>
  </si>
  <si>
    <t>9019181A</t>
  </si>
  <si>
    <t>SP BAG PIPE CLIP D24-26</t>
  </si>
  <si>
    <t>9019231A</t>
  </si>
  <si>
    <t>SP KIT LASD TT-V W164</t>
  </si>
  <si>
    <t>9019399B</t>
  </si>
  <si>
    <t>SP SERVICE CAP DUAL TOP EVO 6</t>
  </si>
  <si>
    <t>9019400B</t>
  </si>
  <si>
    <t>SP SENSOR WIRING HARNESS DUAL TOP</t>
  </si>
  <si>
    <t>9019404C</t>
  </si>
  <si>
    <t>SP HEATING AIR BLOWER DUAL TOP</t>
  </si>
  <si>
    <t>9019405B</t>
  </si>
  <si>
    <t>SP VALVE AIR-VENTILATION-OVERPR DUAL TOP</t>
  </si>
  <si>
    <t>9019406B</t>
  </si>
  <si>
    <t>SP GASKETS KIT HEATER DUAL TOP</t>
  </si>
  <si>
    <t>9019409D</t>
  </si>
  <si>
    <t>SP DRIVE DUAL TOP</t>
  </si>
  <si>
    <t>9019410D</t>
  </si>
  <si>
    <t>SP CONTROL UNIT DUAL TOP EVO 6</t>
  </si>
  <si>
    <t>9019411B</t>
  </si>
  <si>
    <t>ING HARNESS (INTERNAL) DUAL TOP</t>
  </si>
  <si>
    <t>9019412B</t>
  </si>
  <si>
    <t>SP BURNER DUAL TOP</t>
  </si>
  <si>
    <t>9019413B</t>
  </si>
  <si>
    <t>SP OVERHEATING PROTECTOR DUAL TOP</t>
  </si>
  <si>
    <t>9019414C</t>
  </si>
  <si>
    <t>SP HEAT EXCHANGER DUAL TOP</t>
  </si>
  <si>
    <t>9019415C</t>
  </si>
  <si>
    <t>SP GASKETS KIT THERMO UNIT DUAL TOP</t>
  </si>
  <si>
    <t>9019417B</t>
  </si>
  <si>
    <t>SP TEMPERATURE SENSOR DUAL TOP</t>
  </si>
  <si>
    <t>9019418C</t>
  </si>
  <si>
    <t>KIT DOSING PUMP DP40.2</t>
  </si>
  <si>
    <t>9019421B</t>
  </si>
  <si>
    <t>SP CABLE HARNESS (EXT.) DUAL TOP EVO 6</t>
  </si>
  <si>
    <t>9019422B</t>
  </si>
  <si>
    <t>SP TUBE TO DRAIN OFF DUAL TOP</t>
  </si>
  <si>
    <t>9019423B</t>
  </si>
  <si>
    <t>SP AIR INTAKE FENCE DUAL TOP</t>
  </si>
  <si>
    <t>9019425B</t>
  </si>
  <si>
    <t>SP COOLING SHELL DUAL TOP</t>
  </si>
  <si>
    <t>9019488A</t>
  </si>
  <si>
    <t>SP ECU1580 AT  Evo3900 D 12V Marine</t>
  </si>
  <si>
    <t>9019552A</t>
  </si>
  <si>
    <t>SP Inlet Hood D60</t>
  </si>
  <si>
    <t>9019553A</t>
  </si>
  <si>
    <t>SP Outlet Hood D60 AT2000ST</t>
  </si>
  <si>
    <t>9019555A</t>
  </si>
  <si>
    <t>SP TopShell AT2000ST</t>
  </si>
  <si>
    <t>9019946E</t>
  </si>
  <si>
    <t>SP THERMO UNIT DUAL TOP EVO 6</t>
  </si>
  <si>
    <t>9020539A</t>
  </si>
  <si>
    <t>SP Inlethood D60 AT2000S</t>
  </si>
  <si>
    <t>9020541A</t>
  </si>
  <si>
    <t>SP TEMPERATURE SENSOR</t>
  </si>
  <si>
    <t>9020710B</t>
  </si>
  <si>
    <t>SP SOLENOID VALVE DUAL TOP</t>
  </si>
  <si>
    <t>9020714A</t>
  </si>
  <si>
    <t>SP TUBULAR HEATER DUAL TOP EVO 8</t>
  </si>
  <si>
    <t>9021277A</t>
  </si>
  <si>
    <t>BAG SOCKET HOUSING BIPOLAR</t>
  </si>
  <si>
    <t>90214A</t>
  </si>
  <si>
    <t>SP BLOWER TH90S 12V STANDARD</t>
  </si>
  <si>
    <t>90215A</t>
  </si>
  <si>
    <t>SP BLOWER TH90S 24V STANDARD</t>
  </si>
  <si>
    <t>9021719A</t>
  </si>
  <si>
    <t>BAG PART 2-WAY CONNECTOR</t>
  </si>
  <si>
    <t>9021728A</t>
  </si>
  <si>
    <t>KIT DUAL TOP BASE PLATE INSIDE APPL.</t>
  </si>
  <si>
    <t>9021762A</t>
  </si>
  <si>
    <t>SP BURNER TT-V  P NEW POSITION</t>
  </si>
  <si>
    <t>9021763A</t>
  </si>
  <si>
    <t>SP BURNER TT-V D Pre-Heating</t>
  </si>
  <si>
    <t>9021764A</t>
  </si>
  <si>
    <t>SP BURNER TT-V D PH PRE-HEATING AND SPE</t>
  </si>
  <si>
    <t>9021765A</t>
  </si>
  <si>
    <t>SP BURNER TT-V D AH PRE-HEATING AND SPE</t>
  </si>
  <si>
    <t>9021766A</t>
  </si>
  <si>
    <t>SP REPAIR KIT WATER TT-V (OLD) AM</t>
  </si>
  <si>
    <t>9021767A</t>
  </si>
  <si>
    <t>SP KIT WATER TT-V FAEP 29/05 AM</t>
  </si>
  <si>
    <t>9021768A</t>
  </si>
  <si>
    <t>SP SENSOR TT-V AMP PLUG AM</t>
  </si>
  <si>
    <t>9021769A</t>
  </si>
  <si>
    <t>SP SENSOR TT-V AEP2 GASOLINE AM</t>
  </si>
  <si>
    <t>9021770B</t>
  </si>
  <si>
    <t>SP CP 4847 TT-V X-NECK 26 DEG. AM</t>
  </si>
  <si>
    <t>9021771B</t>
  </si>
  <si>
    <t>SP CP 4847 TT-V PQ 46 AM</t>
  </si>
  <si>
    <t>9021772A</t>
  </si>
  <si>
    <t>SP DP 40 (VDA) AM</t>
  </si>
  <si>
    <t>9021773A</t>
  </si>
  <si>
    <t>SP DP 41 (VDA) AM</t>
  </si>
  <si>
    <t>9022102A</t>
  </si>
  <si>
    <t>SP REFLECTOR FOIL AIR TOP EVO (5PCS)</t>
  </si>
  <si>
    <t>9022380A</t>
  </si>
  <si>
    <t>BAG 10mm BRASS BARB CONNECTOR 2 PIECES</t>
  </si>
  <si>
    <t>9022381A</t>
  </si>
  <si>
    <t>BAG 10mm to 15mm PIPE CONNECTOR 2 PIECES</t>
  </si>
  <si>
    <t>90223B</t>
  </si>
  <si>
    <t>Ledningsnet t. automatik TH90S</t>
  </si>
  <si>
    <t>9022638B</t>
  </si>
  <si>
    <t>SOD CC8 24 V, Cooling 8,5 kW, heating 7,</t>
  </si>
  <si>
    <t>9022738A</t>
  </si>
  <si>
    <t>SP Evaporator Housing Dual Top</t>
  </si>
  <si>
    <t>90228B</t>
  </si>
  <si>
    <t>KABELBAUM, FAHRZEUG (THE RMO 90S)</t>
  </si>
  <si>
    <t>1320952A</t>
  </si>
  <si>
    <t>9023007A</t>
  </si>
  <si>
    <t>PIPE CLAMP D25 W15 STAINL. STEEL, 10 PCS</t>
  </si>
  <si>
    <t>9023020A</t>
  </si>
  <si>
    <t xml:space="preserve">SP-BAG SILENT BEARING M6                   </t>
  </si>
  <si>
    <t>9023032A</t>
  </si>
  <si>
    <t>BAG KIT DIAGNOSE AT EVO 3900/5500</t>
  </si>
  <si>
    <t>9023037A</t>
  </si>
  <si>
    <t>SP-BAG HOSE CLAMP 10 50 PCS</t>
  </si>
  <si>
    <t>9023075C</t>
  </si>
  <si>
    <t>SD THERMO PRO 90 D 12V BASIC</t>
  </si>
  <si>
    <t>9023076C</t>
  </si>
  <si>
    <t>SD THERMO PRO 90 D 24V BASIC</t>
  </si>
  <si>
    <t>9023100A</t>
  </si>
  <si>
    <t>SP Burner TT-V (D) AMP-VDA Preh. AM</t>
  </si>
  <si>
    <t>9023133A</t>
  </si>
  <si>
    <t>PUSH ON CONTACT 0.12..0.56, 1.8, 50 PCS</t>
  </si>
  <si>
    <t>9023146A</t>
  </si>
  <si>
    <t>ACC BAG THERMO SWITCH 10 DEGREE</t>
  </si>
  <si>
    <t>9023147A</t>
  </si>
  <si>
    <t>ACC BAG THERMO SWITCH 2 DEGREE</t>
  </si>
  <si>
    <t>9023160A</t>
  </si>
  <si>
    <t>SP-BAG FUEL HOSE 90DEG 4,5x10,5</t>
  </si>
  <si>
    <t>9023271A</t>
  </si>
  <si>
    <t>CH EXT. CONTROL PANEL DUAL TOP EVO 6 7M</t>
  </si>
  <si>
    <t>SP-BAG RELAY 30/50 WITH ACCESSORIES KIT</t>
  </si>
  <si>
    <t>9023385A</t>
  </si>
  <si>
    <t>SP HEATING AIR FAN Air Top Evo 3900-5500</t>
  </si>
  <si>
    <t>9023386A</t>
  </si>
  <si>
    <t>ACC BAG RUBBER BRACKET DOSING PUMP</t>
  </si>
  <si>
    <t>9023389A</t>
  </si>
  <si>
    <t>SP-BAG WIRE CIRCUL.PUMP U4847 240MM</t>
  </si>
  <si>
    <t>9023417B</t>
  </si>
  <si>
    <t>SP SG1553 DBW2010 12V</t>
  </si>
  <si>
    <t>9023418A</t>
  </si>
  <si>
    <t>SP SG1553 DBW2010 24V</t>
  </si>
  <si>
    <t>9023694A</t>
  </si>
  <si>
    <t>SP BURNER HEAD DBW2010.52 D 24V</t>
  </si>
  <si>
    <t>9023839A</t>
  </si>
  <si>
    <t>LU CC4E R134a 24V w air distr. panel, ro</t>
  </si>
  <si>
    <t>9023843C</t>
  </si>
  <si>
    <t>LU CC5, O. MONT.KIT, R134a, 12V, BASISVE</t>
  </si>
  <si>
    <t>9023849B</t>
  </si>
  <si>
    <t>LU CC8, 12V, O. MONT.KIT</t>
  </si>
  <si>
    <t>9023885A</t>
  </si>
  <si>
    <t>SP MOTOR CPL. 12V DBW2010</t>
  </si>
  <si>
    <t>9023886A</t>
  </si>
  <si>
    <t>SP MOTOR CPL. 24V DBW2010</t>
  </si>
  <si>
    <t>9023887A</t>
  </si>
  <si>
    <t>SP FLANGE DBW2010</t>
  </si>
  <si>
    <t>9024038A</t>
  </si>
  <si>
    <t>SOD HEADER TANK 5L VERTICAL</t>
  </si>
  <si>
    <t>9024039A</t>
  </si>
  <si>
    <t>SOD HEADER TANK 5L HORIZONTAL</t>
  </si>
  <si>
    <t>9024066A</t>
  </si>
  <si>
    <t>MOTOR, CPL. HL90 24V</t>
  </si>
  <si>
    <t>63111A</t>
  </si>
  <si>
    <t>9024074A</t>
  </si>
  <si>
    <t>BAG DP CONNECTOR ECU TH90S/ST/PRO</t>
  </si>
  <si>
    <t>9024082A</t>
  </si>
  <si>
    <t>SP BAG SEALRING DIN7603-A14X18-CU 12X</t>
  </si>
  <si>
    <t>9024135A</t>
  </si>
  <si>
    <t>SP BAG FUEL COUPLING</t>
  </si>
  <si>
    <t>9024185B</t>
  </si>
  <si>
    <t>KIT CIRCULATION PUMP U4840 24V</t>
  </si>
  <si>
    <t>9024186B</t>
  </si>
  <si>
    <t>KIT CIRCULATION PUMP U4840 12V CPL.</t>
  </si>
  <si>
    <t>KIT CIRCULATION PUMP U4840 24V CPL.</t>
  </si>
  <si>
    <t>9024193A</t>
  </si>
  <si>
    <t>SP BAG SCREW CAP TANK WITH CLIP</t>
  </si>
  <si>
    <t>9024277A</t>
  </si>
  <si>
    <t>SP expansion valve CC4E/CC5</t>
  </si>
  <si>
    <t>9024284A</t>
  </si>
  <si>
    <t>SP EVAPORATOR CC4E/CC5</t>
  </si>
  <si>
    <t>9024620A</t>
  </si>
  <si>
    <t>MOUNTING KIT THERMO PRO 90 12V  STANDARD</t>
  </si>
  <si>
    <t>9024621A</t>
  </si>
  <si>
    <t>MOUNTING KIT THERMO PRO 90 24V STANDARD</t>
  </si>
  <si>
    <t>9024802A</t>
  </si>
  <si>
    <t>BAG DOSING PUMP DP42 WITH DAMPER</t>
  </si>
  <si>
    <t>9024803A</t>
  </si>
  <si>
    <t>BAG DOSING PUMP DP42</t>
  </si>
  <si>
    <t>9024914A</t>
  </si>
  <si>
    <t>BAG ELECTRIC 12V</t>
  </si>
  <si>
    <t>9024965A</t>
  </si>
  <si>
    <t>SP AIR INTAKE COMPLETE DUAL TOP</t>
  </si>
  <si>
    <t>9025028B</t>
  </si>
  <si>
    <t>LU SP TT-VEVO.D  AH.AR  Webasto Austria</t>
  </si>
  <si>
    <t>9025060A</t>
  </si>
  <si>
    <t>SP FAN TH90ST 24V AM (Volvo)</t>
  </si>
  <si>
    <t>9025061A</t>
  </si>
  <si>
    <t>SP BURNER ASSY TH90ST AM (Volvo)</t>
  </si>
  <si>
    <t>9025062A</t>
  </si>
  <si>
    <t>SP FLAME DETEKT.ASSY TH90ST AM (Volvo)</t>
  </si>
  <si>
    <t>9025063A</t>
  </si>
  <si>
    <t>SP GLOW PLUG TH90ST AM (Volvo)</t>
  </si>
  <si>
    <t>9025064A</t>
  </si>
  <si>
    <t>SP CIRC.PUMP U4846 24V AM (Volvo)</t>
  </si>
  <si>
    <t>9025065A</t>
  </si>
  <si>
    <t>SP TEMP.-SENSOR TH90ST AM (Volvo)</t>
  </si>
  <si>
    <t>9025066A</t>
  </si>
  <si>
    <t>SP TEMP.LIMITER TH90ST AM (Volvo)</t>
  </si>
  <si>
    <t>9025067A</t>
  </si>
  <si>
    <t>SP CABLE HARNESS TH90ST AM (Volvo)</t>
  </si>
  <si>
    <t>9025486A</t>
  </si>
  <si>
    <t>SP BAG AT2000ST ADAPT. WH</t>
  </si>
  <si>
    <t>Air valve, closable, 80Ø</t>
  </si>
  <si>
    <t>Reducer for Y-pipe and valve,</t>
  </si>
  <si>
    <t>9025554A</t>
  </si>
  <si>
    <t>SP ECU 1577 24V TH90ST FOR TH90S</t>
  </si>
  <si>
    <t>9025599A</t>
  </si>
  <si>
    <t>SP ECU 1577 12V D TH90ST FOR TH90S</t>
  </si>
  <si>
    <t>9025761A</t>
  </si>
  <si>
    <t>ASSEMBLING KIT 12L TANK W. HOSE COUPLING</t>
  </si>
  <si>
    <t>9025926A</t>
  </si>
  <si>
    <t>SP TUBE TO DRAIN OFF DUALTOP DIVING PUMP</t>
  </si>
  <si>
    <t>9025956A</t>
  </si>
  <si>
    <t>BAG AIR INTAKE SILENCER AIR TOP EVO</t>
  </si>
  <si>
    <t>9026066A</t>
  </si>
  <si>
    <t>BAG WITH HOSE CLAMP DIN 3017-A</t>
  </si>
  <si>
    <t>9026075A</t>
  </si>
  <si>
    <t>BAG WITH CLAMP AND SCREWS  FOR U4840</t>
  </si>
  <si>
    <t>9026176A</t>
  </si>
  <si>
    <t>SP DISPENSING SEAL TP90</t>
  </si>
  <si>
    <t>9026177A</t>
  </si>
  <si>
    <t>SP Dosing Pump DP42</t>
  </si>
  <si>
    <t>9026489B</t>
  </si>
  <si>
    <t>SP - BURNER ASSY</t>
  </si>
  <si>
    <t>9026490A</t>
  </si>
  <si>
    <t>SP - GLOW PLUG CPL. TP50E</t>
  </si>
  <si>
    <t>9026491B</t>
  </si>
  <si>
    <t>SP - EXHAUST TEMPERATUR SENSOR</t>
  </si>
  <si>
    <t>9026492C</t>
  </si>
  <si>
    <t>SP - REPLACEMENT UNIT TP50E</t>
  </si>
  <si>
    <t>9026553D</t>
  </si>
  <si>
    <t>SD THERMO PRO 50E D 24V BASIC</t>
  </si>
  <si>
    <t>9026570B</t>
  </si>
  <si>
    <t>BAG 90 DEGREE ELBOW FUEL HOSE 2 PC</t>
  </si>
  <si>
    <t>9026722A</t>
  </si>
  <si>
    <t>MOUNTING KIT THERMO PRO 50E 24V STANDARD</t>
  </si>
  <si>
    <t>9026725A</t>
  </si>
  <si>
    <t>BAG COMBUSTION AIR D22</t>
  </si>
  <si>
    <t>9026726A</t>
  </si>
  <si>
    <t>BAG WATER Thermo Pro 50E</t>
  </si>
  <si>
    <t>9026777A</t>
  </si>
  <si>
    <t>BAG AIR INTAKE SILENCER AT EVO L500</t>
  </si>
  <si>
    <t>9027117D</t>
  </si>
  <si>
    <t>SP ASSY FAN TP50E</t>
  </si>
  <si>
    <t>90278A</t>
  </si>
  <si>
    <t>BAG EL. SMALL PARTS FOR DOSING PUMP</t>
  </si>
  <si>
    <t>9027918A</t>
  </si>
  <si>
    <t>BAG INDICATING LABELS TRUCK</t>
  </si>
  <si>
    <t>9027979B</t>
  </si>
  <si>
    <t>SD Air Top Evo 40 B 12V Basic</t>
  </si>
  <si>
    <t>9027980B</t>
  </si>
  <si>
    <t>SD Air Top Evo 40 D 12V Basic</t>
  </si>
  <si>
    <t>9027981B</t>
  </si>
  <si>
    <t>SD Air Top Evo 40 D 24V Basic</t>
  </si>
  <si>
    <t>9027983B</t>
  </si>
  <si>
    <t>SD Air Top Evo 55 B 12V Basic</t>
  </si>
  <si>
    <t>9027985B</t>
  </si>
  <si>
    <t>SD Air Top Evo 55 D 12V Basic</t>
  </si>
  <si>
    <t>9027986B</t>
  </si>
  <si>
    <t>SD Air Top Evo 55 D 24V Basic</t>
  </si>
  <si>
    <t>9027987A</t>
  </si>
  <si>
    <t>Kit AT EVO 40/55 Standard</t>
  </si>
  <si>
    <t>9027996A</t>
  </si>
  <si>
    <t>BAG COMBUSTION AIR AT EVO 40/55</t>
  </si>
  <si>
    <t>9027998A</t>
  </si>
  <si>
    <t>BAG CONNECTION DP42 TO AIR TOP</t>
  </si>
  <si>
    <t>9028080E</t>
  </si>
  <si>
    <t>LU THERMO PRO 50E D 24V MARINE</t>
  </si>
  <si>
    <t>9028104A</t>
  </si>
  <si>
    <t>Kit Insulation Blanket for Silencer TP90</t>
  </si>
  <si>
    <t>9028216A</t>
  </si>
  <si>
    <t>DU T100 PSA BVH2 CITROEN</t>
  </si>
  <si>
    <t>1322981A</t>
  </si>
  <si>
    <t>9028217A</t>
  </si>
  <si>
    <t>DU T100 PSA BVH2 PEUGEOT</t>
  </si>
  <si>
    <t>9028621A</t>
  </si>
  <si>
    <t>DU TT-EVO DCBV PSA BVH2</t>
  </si>
  <si>
    <t>9028635A</t>
  </si>
  <si>
    <t>SP CP U4847 24V AXIAL TP50 ECO</t>
  </si>
  <si>
    <t>9028659A</t>
  </si>
  <si>
    <t>KIT HEATING AIR SILENCER 1PC</t>
  </si>
  <si>
    <t>9029107A</t>
  </si>
  <si>
    <t>MOUNTING KIT ENGINE OFF AM</t>
  </si>
  <si>
    <t>9029236D</t>
  </si>
  <si>
    <t>SD AIR TOP EVO 40 D 12V RV COMFORT</t>
  </si>
  <si>
    <t>9029245D</t>
  </si>
  <si>
    <t>SD AIR TOP EVO 55 D 12V RV COMFORT</t>
  </si>
  <si>
    <t>9029249A</t>
  </si>
  <si>
    <t>SD AIR TOP EVO 40 D 12V MARINE</t>
  </si>
  <si>
    <t>9029250A</t>
  </si>
  <si>
    <t>SD AIR TOP EVO 40 D 24V MARINE</t>
  </si>
  <si>
    <t>9029253A</t>
  </si>
  <si>
    <t>SD AIR TOP EVO 40 D 12V MARINE BASIC</t>
  </si>
  <si>
    <t>9029256A</t>
  </si>
  <si>
    <t>SD AIR TOP EVO 55 D 12V MARINE</t>
  </si>
  <si>
    <t>9029257A</t>
  </si>
  <si>
    <t>SD AIR TOP EVO 55 D 24V MARINE</t>
  </si>
  <si>
    <t>9029260A</t>
  </si>
  <si>
    <t>SD AIR TOP EVO 55 D 12V MARINE BASIC</t>
  </si>
  <si>
    <t>9029261A</t>
  </si>
  <si>
    <t>SD AIR TOP EVO 55 D 24V MARINE BASIC</t>
  </si>
  <si>
    <t>9029388A</t>
  </si>
  <si>
    <t xml:space="preserve">SP DRIVE AT EVO 4055 NO DP CABLE      </t>
  </si>
  <si>
    <t>9029393A</t>
  </si>
  <si>
    <t>SP DRIVE AT EVO 40-55 WITH DP CABLE</t>
  </si>
  <si>
    <t>9037115A</t>
  </si>
  <si>
    <t>9029408A</t>
  </si>
  <si>
    <t>SPARE PART BAG SCREW SET AT Evo</t>
  </si>
  <si>
    <t>9029409A</t>
  </si>
  <si>
    <t>SP ATS AT Evo 40_55 E5.0</t>
  </si>
  <si>
    <t>9029410A</t>
  </si>
  <si>
    <t>SP Burner Pipe AT Evo 40_55</t>
  </si>
  <si>
    <t>9029411A</t>
  </si>
  <si>
    <t>SP BURNER AT Evo 40_55 12V B</t>
  </si>
  <si>
    <t>9029412A</t>
  </si>
  <si>
    <t>SP BURNER AT Evo 40_55 12V D</t>
  </si>
  <si>
    <t>9029413A</t>
  </si>
  <si>
    <t>SP BURNER  AT Evo 40_55 24V D</t>
  </si>
  <si>
    <t>9029414A</t>
  </si>
  <si>
    <t>SPAREP.-BURNER (B)AT EVO 40_55 NO GLPL</t>
  </si>
  <si>
    <t>9029415A</t>
  </si>
  <si>
    <t>SP BURNER (D)AT Evo 40_55 NO GLPL</t>
  </si>
  <si>
    <t>9029416A</t>
  </si>
  <si>
    <t>SP HEAT EXCHANGER AT EVO 40_55</t>
  </si>
  <si>
    <t>9029417C</t>
  </si>
  <si>
    <t>SP ECU AT EVO 40D 12V STD</t>
  </si>
  <si>
    <t>9029418C</t>
  </si>
  <si>
    <t>SP ECU AT EVO 55D 12V STD</t>
  </si>
  <si>
    <t>9029421C</t>
  </si>
  <si>
    <t>SP ECU AT EVO 40D 24V STD</t>
  </si>
  <si>
    <t>9029422C</t>
  </si>
  <si>
    <t>SP ECU AT EVO 55D 24V STD</t>
  </si>
  <si>
    <t>9029424A</t>
  </si>
  <si>
    <t>SP-HARNESS AT Evo 40_55 for DP42</t>
  </si>
  <si>
    <t>9029440A</t>
  </si>
  <si>
    <t>Kit Blower-Gateway 400HZ</t>
  </si>
  <si>
    <t>9029549A</t>
  </si>
  <si>
    <t>SP COVER SET ATEvo3900</t>
  </si>
  <si>
    <t>9029618A</t>
  </si>
  <si>
    <t>TAPE</t>
  </si>
  <si>
    <t>9029674B</t>
  </si>
  <si>
    <t>CABLE DIAGNOSTIC MULTICONTROL</t>
  </si>
  <si>
    <t>9029701A</t>
  </si>
  <si>
    <t>BAG CONNECTOR 10 POL.</t>
  </si>
  <si>
    <t>9029702A</t>
  </si>
  <si>
    <t>BAG CONNECTOR 2 POL.</t>
  </si>
  <si>
    <t>9029703A</t>
  </si>
  <si>
    <t>BAG CONNECTOR 4 POL.</t>
  </si>
  <si>
    <t>9029783C</t>
  </si>
  <si>
    <t>KIT MULTICONTROL CAR</t>
  </si>
  <si>
    <t>9029940C</t>
  </si>
  <si>
    <t>SD THERMO PRO 90 D 12V BOOT</t>
  </si>
  <si>
    <t>9029941C</t>
  </si>
  <si>
    <t>SD THERMO PRO 90 D 24V BOOT</t>
  </si>
  <si>
    <t>9029942C</t>
  </si>
  <si>
    <t>SD THERMO PRO 90 D 12V CHILLER BOOT</t>
  </si>
  <si>
    <t>9029943C</t>
  </si>
  <si>
    <t>SD THERMO PRO 90 D 24V CHILLER BO0T</t>
  </si>
  <si>
    <t>9029962A</t>
  </si>
  <si>
    <t>Kit AT EVO 40/55 SLAVE</t>
  </si>
  <si>
    <t>9030025D</t>
  </si>
  <si>
    <t>KIT MULTICONTROL HD</t>
  </si>
  <si>
    <t>9030077A</t>
  </si>
  <si>
    <t>BAG BRACKET MULTICONTROL</t>
  </si>
  <si>
    <t>9030532A</t>
  </si>
  <si>
    <t>HOSE 5x1.5 PA12-ETFE 100m PACKAGED</t>
  </si>
  <si>
    <t>9030542A</t>
  </si>
  <si>
    <t>HOSE 5x1,5 PA12-ETFE 6000mm PACKAGED</t>
  </si>
  <si>
    <t>9030545A</t>
  </si>
  <si>
    <t>HOSE 5x1,5 PA12-ETFE 1500mm PACKAGED</t>
  </si>
  <si>
    <t>9030666A</t>
  </si>
  <si>
    <t>SP Wiring harness Vehicle ThPro 90</t>
  </si>
  <si>
    <t>9030826B</t>
  </si>
  <si>
    <t>ADK Quick water circuit</t>
  </si>
  <si>
    <t>9030828B</t>
  </si>
  <si>
    <t>ADK Select Water circuit</t>
  </si>
  <si>
    <t>9030881A</t>
  </si>
  <si>
    <t>Bag ext. Temp. Sensor Air Top 2.5m</t>
  </si>
  <si>
    <t>9030882A</t>
  </si>
  <si>
    <t>Bag ext. Temp. Sensor Dual Top 3m</t>
  </si>
  <si>
    <t>9030883A</t>
  </si>
  <si>
    <t>Bag ext. Temp. Sensor Air Top 5m</t>
  </si>
  <si>
    <t>9030910F</t>
  </si>
  <si>
    <t>KIT MULTICONTROL MAR RV ATE</t>
  </si>
  <si>
    <t>9030911E</t>
  </si>
  <si>
    <t>KIT MULTICONTROL MAR RV TT</t>
  </si>
  <si>
    <t>9030952A</t>
  </si>
  <si>
    <t>MOUNTING KIT AT EVO 40-55 NORWAY</t>
  </si>
  <si>
    <t>9031860A</t>
  </si>
  <si>
    <t>ADAPTOR WIRING HARNESS THPRO90 VOLVO</t>
  </si>
  <si>
    <t>9031861A</t>
  </si>
  <si>
    <t>ADAPTOR WIRING HARNESS ATEVO2000 VOLVO</t>
  </si>
  <si>
    <t>9031862A</t>
  </si>
  <si>
    <t>ADAPTOR WIRING HARNESS ATEVO3900 RT</t>
  </si>
  <si>
    <t>9031988A</t>
  </si>
  <si>
    <t>ADAPTOR WIRING HARNESS MULTICONTROL 3m</t>
  </si>
  <si>
    <t>9032125A</t>
  </si>
  <si>
    <t>RECEIVER THERMOCALL TC4 ENTRY</t>
  </si>
  <si>
    <t>9032140A</t>
  </si>
  <si>
    <t>RECEIVER THERMOCALL TC4 ADVANCED</t>
  </si>
  <si>
    <t>9032141A</t>
  </si>
  <si>
    <t>KIT THERMOCALL TC4 ADVANCED</t>
  </si>
  <si>
    <t>9040223A</t>
  </si>
  <si>
    <t>9032155D</t>
  </si>
  <si>
    <t>SOD AIR TOP 2000 STC D 12V RV COMFORT</t>
  </si>
  <si>
    <t>9032165B</t>
  </si>
  <si>
    <t>SOD AIR TOP 2000 STC D 12V MARINE BASIC</t>
  </si>
  <si>
    <t>9032227B</t>
  </si>
  <si>
    <t>SD AT2000STC B 12V BASIC</t>
  </si>
  <si>
    <t>9032228B</t>
  </si>
  <si>
    <t>SD AT2000STC D 12V BASIC</t>
  </si>
  <si>
    <t>9032229B</t>
  </si>
  <si>
    <t>SD AT2000STC D 24V BASIC</t>
  </si>
  <si>
    <t>9032244A</t>
  </si>
  <si>
    <t>KIT AT2000STC STANDARD</t>
  </si>
  <si>
    <t>9032268A</t>
  </si>
  <si>
    <t>SP Wiring harness Vehicle AT EVO 40-55</t>
  </si>
  <si>
    <t>9032269A</t>
  </si>
  <si>
    <t>SP WIRING HARNESS DP 42 7000LG</t>
  </si>
  <si>
    <t>9032300A</t>
  </si>
  <si>
    <t>SP-DRIVE ASSY AT2000STC 12V D W. DP-CABL</t>
  </si>
  <si>
    <t>9037051A</t>
  </si>
  <si>
    <t>9032302B</t>
  </si>
  <si>
    <t>SP ECU1574STC 24V D DP42 STD</t>
  </si>
  <si>
    <t>9032303B</t>
  </si>
  <si>
    <t>SP ECU1574STC 12V D DP42 STD</t>
  </si>
  <si>
    <t>9032304B</t>
  </si>
  <si>
    <t>SP ECU1574STC 12V B DP42 STD</t>
  </si>
  <si>
    <t>9032308C</t>
  </si>
  <si>
    <t xml:space="preserve">SP ECU1574STC 12V D DP42 BOAT          </t>
  </si>
  <si>
    <t>9032438A</t>
  </si>
  <si>
    <t>DU SP CC-HE-CU TH50 MAN</t>
  </si>
  <si>
    <t>KIT ROCKER SWITCH ON-OFF</t>
  </si>
  <si>
    <t>9032706A</t>
  </si>
  <si>
    <t>PUSHBUTTON WITH LED GREEN</t>
  </si>
  <si>
    <t>9033193A</t>
  </si>
  <si>
    <t>Backup Kit Upgrade Touran_Sharan_Alhambr</t>
  </si>
  <si>
    <t>9033194A</t>
  </si>
  <si>
    <t>Backup Kit Upgrade VW T6_Commerc.vehicle</t>
  </si>
  <si>
    <t>9033239B</t>
  </si>
  <si>
    <t>SP CONDENSER FAN COOL TOP RTE 10</t>
  </si>
  <si>
    <t>9033254A</t>
  </si>
  <si>
    <t>BAG CONNECTOR FEMALE 4 POL.</t>
  </si>
  <si>
    <t>9033755A</t>
  </si>
  <si>
    <t>SP WIRING HARNESS AT 2000 ST-STC STD</t>
  </si>
  <si>
    <t>9034036B</t>
  </si>
  <si>
    <t>SP BURNER CPL. AT EVO 2000</t>
  </si>
  <si>
    <t>9034037A</t>
  </si>
  <si>
    <t>SP OVERHEAT PROTECTION AT EVO 2000</t>
  </si>
  <si>
    <t>9034038B</t>
  </si>
  <si>
    <t>SP GLOW PLUG AT EVO 2000</t>
  </si>
  <si>
    <t>9034039A</t>
  </si>
  <si>
    <t>SP DRIVE ASSY AT EVO 2000</t>
  </si>
  <si>
    <t>9034040A</t>
  </si>
  <si>
    <t>SP EXHAUST TEMP. SENSOR AT EVO 2000</t>
  </si>
  <si>
    <t>9034041A</t>
  </si>
  <si>
    <t>SP BURNER PIPE CPL. AT EVO 2000</t>
  </si>
  <si>
    <t>9034042A</t>
  </si>
  <si>
    <t>KIT GASKETS AT EVO 2000</t>
  </si>
  <si>
    <t>9034043A</t>
  </si>
  <si>
    <t>SP FAN WHEEL AT EVO 2000</t>
  </si>
  <si>
    <t>9034047A</t>
  </si>
  <si>
    <t>SP KIT SCREW AT EVO 2000</t>
  </si>
  <si>
    <t>9034048A</t>
  </si>
  <si>
    <t>SP HEAT EXCHANGER AT EVO 2000</t>
  </si>
  <si>
    <t>9034223A</t>
  </si>
  <si>
    <t>MOUNTING KIT AT2000STC NORWAY</t>
  </si>
  <si>
    <t>9034309A</t>
  </si>
  <si>
    <t>SP WIRING HARNESS AT2000STC RV ALT READY</t>
  </si>
  <si>
    <t>9034331A</t>
  </si>
  <si>
    <t>SP AM BURNER ASSY TP90</t>
  </si>
  <si>
    <t>9034333A</t>
  </si>
  <si>
    <t>SP AM BLOWER ASSY TP90</t>
  </si>
  <si>
    <t>9034442A</t>
  </si>
  <si>
    <t>IP 3 WAY QUICKCONNECTOR 202073-0-03 10PC</t>
  </si>
  <si>
    <t>9034520C</t>
  </si>
  <si>
    <t>KIT UNICONTROL</t>
  </si>
  <si>
    <t>9034555A</t>
  </si>
  <si>
    <t>WIRING HARNESS ADAPTER UNICONTROL</t>
  </si>
  <si>
    <t>9034596A</t>
  </si>
  <si>
    <t>ADAPTER UNICONTROL TIMER 1531</t>
  </si>
  <si>
    <t>9034769B</t>
  </si>
  <si>
    <t>WIRING HARNESS CIRCULATION PUMP U4850</t>
  </si>
  <si>
    <t>9034777C</t>
  </si>
  <si>
    <t>SOD AIR TOP 2000 STC D 12V MARINE MC</t>
  </si>
  <si>
    <t>9034839A</t>
  </si>
  <si>
    <t>SD THERMO PRO 90 D 24V HAAM</t>
  </si>
  <si>
    <t>9034842A</t>
  </si>
  <si>
    <t>SP HEATER THERMO PRO  90 24V HAAM</t>
  </si>
  <si>
    <t>9034942B</t>
  </si>
  <si>
    <t>SD THERMO TOP EVO 5kW D 12V RV BASIC</t>
  </si>
  <si>
    <t>9035160A</t>
  </si>
  <si>
    <t>MOUNTING KIT TTP 120-150 24V STANDARD</t>
  </si>
  <si>
    <t>9035195A</t>
  </si>
  <si>
    <t>SOD SP HG TT-C.95 D 12V FIAT DUCATO 250</t>
  </si>
  <si>
    <t>9035196A</t>
  </si>
  <si>
    <t>SOD SP THERMO TOP C.142 D IVECO DAILY</t>
  </si>
  <si>
    <t>9035197A</t>
  </si>
  <si>
    <t>SOD SP TT-C 151 D 12V PSA V 16 KHZ</t>
  </si>
  <si>
    <t>9035288A</t>
  </si>
  <si>
    <t>SP BAG BOX HATCH ECU 1577 CPL.</t>
  </si>
  <si>
    <t>9035491A</t>
  </si>
  <si>
    <t>BAG BRACKETS U4850</t>
  </si>
  <si>
    <t>9035492A</t>
  </si>
  <si>
    <t>MOUNTING KIT TTP 120-150 12V STANDARD</t>
  </si>
  <si>
    <t>9035582A</t>
  </si>
  <si>
    <t>SD TTP150  24V BASIC</t>
  </si>
  <si>
    <t>9035583A</t>
  </si>
  <si>
    <t>SD TTP150  12V BASIC</t>
  </si>
  <si>
    <t>9035584A</t>
  </si>
  <si>
    <t>SD TTP120  24V BASIC</t>
  </si>
  <si>
    <t>9035585A</t>
  </si>
  <si>
    <t>SD TTP120  12V BASIC</t>
  </si>
  <si>
    <t>9035678A</t>
  </si>
  <si>
    <t>DU T100 PSA BVH2 P8</t>
  </si>
  <si>
    <t>9035972C</t>
  </si>
  <si>
    <t>KIT THERMO TOP EVO RV STD</t>
  </si>
  <si>
    <t>9035977A</t>
  </si>
  <si>
    <t>SOD SP TT-C.23 D FIAT DUCATO 244</t>
  </si>
  <si>
    <t>9035978A</t>
  </si>
  <si>
    <t>SOD SP TT-Z.43 D E1-MAC BAK-SG TP 2.0</t>
  </si>
  <si>
    <t>9035982A</t>
  </si>
  <si>
    <t>SOD SP TT-C Petrol VW T5 GP TP 2.0</t>
  </si>
  <si>
    <t>9035983A</t>
  </si>
  <si>
    <t>SOD SP TT-C Diesel VW T5 GP TP 2.0</t>
  </si>
  <si>
    <t>9035984A</t>
  </si>
  <si>
    <t>SOD SP TT-Z Diesel VW T5 GP TP 2.0</t>
  </si>
  <si>
    <t>9035985A</t>
  </si>
  <si>
    <t>SOD SP TT-C.138 D VW E1-MAC BAK-SG TP2.0</t>
  </si>
  <si>
    <t>9035987A</t>
  </si>
  <si>
    <t>SOD SP TT-Z.36 D E1-MAC BAK-SG TP 1.6</t>
  </si>
  <si>
    <t>9035988A</t>
  </si>
  <si>
    <t>SOD SP TT-C.122 D E1-MAC BAK-SG TP 1.6</t>
  </si>
  <si>
    <t>9035989A</t>
  </si>
  <si>
    <t>SOD SP TT-C Petrol VW E1-MAC TP 1.6</t>
  </si>
  <si>
    <t>9036251A</t>
  </si>
  <si>
    <t>BAG SPLASH GUARD TTP 120-150</t>
  </si>
  <si>
    <t>9036352A</t>
  </si>
  <si>
    <t>SOD SP HU TT-VEVO PH P VW PQ35-46</t>
  </si>
  <si>
    <t>9036353A</t>
  </si>
  <si>
    <t>SOD SP HU TT-VEVO AH P VW PQ35-46</t>
  </si>
  <si>
    <t>9036520A</t>
  </si>
  <si>
    <t>FUEL FILTER CPL.</t>
  </si>
  <si>
    <t>9036522A</t>
  </si>
  <si>
    <t>SPIN-ON FILTER</t>
  </si>
  <si>
    <t>9036526A</t>
  </si>
  <si>
    <t>SOD SP HU TT-V DCBV.26  D  DAG  W164</t>
  </si>
  <si>
    <t>9036541A</t>
  </si>
  <si>
    <t>SP-GLAS SOCKET LAMP 24V 1.2W</t>
  </si>
  <si>
    <t>9036573B</t>
  </si>
  <si>
    <t>SP CIRCULATION PUMP U4850 24V W. HOLDER</t>
  </si>
  <si>
    <t>9036574B</t>
  </si>
  <si>
    <t>SP CIRCULATION PUMP U4850 12V W. HOLDER</t>
  </si>
  <si>
    <t>9036592A</t>
  </si>
  <si>
    <t>SP COVER AIR INLET TTP120-150</t>
  </si>
  <si>
    <t>9036593A</t>
  </si>
  <si>
    <t>SP AIR FAN TTP120-150</t>
  </si>
  <si>
    <t>9036597A</t>
  </si>
  <si>
    <t>SP BAFFLE PLATE TTP120-150</t>
  </si>
  <si>
    <t>9036601A</t>
  </si>
  <si>
    <t>SP NOZZLE 0.35gph 60deg TTP120-150</t>
  </si>
  <si>
    <t>9036602A</t>
  </si>
  <si>
    <t>SP COUPLING TTP120-150</t>
  </si>
  <si>
    <t>9036603A</t>
  </si>
  <si>
    <t>SP IGNITION SPARK ELECTRODE TTP120-150</t>
  </si>
  <si>
    <t>9036737A</t>
  </si>
  <si>
    <t>SP SERVICE KIT AT5000 ELE. DRIVE 24V</t>
  </si>
  <si>
    <t>9036738A</t>
  </si>
  <si>
    <t>SP SERVICE KIT AT5000 ELE. DRIVE 12V</t>
  </si>
  <si>
    <t>9036740A</t>
  </si>
  <si>
    <t>SP SERVICE KIT AT3500 ELE. DRIVE 12V</t>
  </si>
  <si>
    <t>9036741A</t>
  </si>
  <si>
    <t>SP SERVICE KIT AT3500 ELE. DRIVE 24V</t>
  </si>
  <si>
    <t>9036848A</t>
  </si>
  <si>
    <t>SP PROTECTION CAP SENSOR SYSTEM</t>
  </si>
  <si>
    <t>9036849A</t>
  </si>
  <si>
    <t>SP SENSORS WITH MALE PLUG</t>
  </si>
  <si>
    <t>9036851A</t>
  </si>
  <si>
    <t>SP EXHAUST TEMPERATURE SENSOR TTP 120</t>
  </si>
  <si>
    <t>9036857A</t>
  </si>
  <si>
    <t>SP EC-DRIVE 24V</t>
  </si>
  <si>
    <t>9036861A</t>
  </si>
  <si>
    <t>SP GEAR PUMP TTP120 24D-V120.002</t>
  </si>
  <si>
    <t>9036880A</t>
  </si>
  <si>
    <t>SP ECU TTP120 24V STD V12.0102</t>
  </si>
  <si>
    <t>9036882A</t>
  </si>
  <si>
    <t>SP ECU TTP150 24V STD V15.0102</t>
  </si>
  <si>
    <t>9036896A</t>
  </si>
  <si>
    <t>SV KIT TTP HEAT EXCHANGER+SENSORS</t>
  </si>
  <si>
    <t>9036994A</t>
  </si>
  <si>
    <t>SD AIR TOP EVO 40 D 12V MARINE MC</t>
  </si>
  <si>
    <t>9036995A</t>
  </si>
  <si>
    <t>SD AIR TOP EVO 40 D 24V MARINE MC</t>
  </si>
  <si>
    <t>9036996A</t>
  </si>
  <si>
    <t>SD AIR TOP EVO 55 D 12V MARINE MC</t>
  </si>
  <si>
    <t>9036998A</t>
  </si>
  <si>
    <t>SD AIR TOP EVO 55 D 24V MARINE MC</t>
  </si>
  <si>
    <t>SP SERVICE KIT AT2000ST/STC BURNER 12V D</t>
  </si>
  <si>
    <t>9037048A</t>
  </si>
  <si>
    <t>SP SERVICE KIT AT2000STC ELE. DRIVE 24V</t>
  </si>
  <si>
    <t>SP SERVICE KIT AT2000STC ELE. DRIVE12V D</t>
  </si>
  <si>
    <t>9037053A</t>
  </si>
  <si>
    <t>SP SERVICE KIT H.EXCHANGER AT2000ST-C P</t>
  </si>
  <si>
    <t>SP SERVICE KIT AT EVO3900EL.DRIVE 12-24V</t>
  </si>
  <si>
    <t>SP SERVICE KIT AT EVO5500EL.DRIVE 12-24V</t>
  </si>
  <si>
    <t>9037114A</t>
  </si>
  <si>
    <t>SP SERVICE KIT AT EVO 40-55 BURNER 24V D</t>
  </si>
  <si>
    <t>SP SERVICE KIT AT EVO40-55EL.DRIVE12-24V</t>
  </si>
  <si>
    <t>9037116A</t>
  </si>
  <si>
    <t>SP SERVICE KIT AT EVO 40-55 HEAT EXCHANG</t>
  </si>
  <si>
    <t>9037217A</t>
  </si>
  <si>
    <t>SP GASKET BURNER - HEAT EXCHANGER TTP150</t>
  </si>
  <si>
    <t>9037317A</t>
  </si>
  <si>
    <t>SOD SP THERMO TOP C PETROL DAG W211</t>
  </si>
  <si>
    <t>9037318A</t>
  </si>
  <si>
    <t>SOD SP THERMO TOP C DIESEL DAG W211</t>
  </si>
  <si>
    <t>9037320A</t>
  </si>
  <si>
    <t>SOD SP THERMO TOP C DIESEL DAG W203</t>
  </si>
  <si>
    <t>9037594A</t>
  </si>
  <si>
    <t>SP WIRING HARNESS AIR TOP 2000STC MAR-RV</t>
  </si>
  <si>
    <t>9037906A</t>
  </si>
  <si>
    <t>SOD SP HU TT-V PH D AEP1 VW-PQ35-46 BAP</t>
  </si>
  <si>
    <t>90379B</t>
  </si>
  <si>
    <t>BAG DP30 24V AT3500_5000 WITHOUT DAMPER</t>
  </si>
  <si>
    <t>9038204A</t>
  </si>
  <si>
    <t>BASE UNIT_HVH 100</t>
  </si>
  <si>
    <t>9038219A</t>
  </si>
  <si>
    <t>HV PLUG HVA280 TYPE E WITH 5M CABLE</t>
  </si>
  <si>
    <t>9038240A</t>
  </si>
  <si>
    <t>SP BLOWER UNIT ASSY TTP120 24V</t>
  </si>
  <si>
    <t>9038892C</t>
  </si>
  <si>
    <t>SOD TT-EVO BOAT 12V DIESEL</t>
  </si>
  <si>
    <t>9038904A</t>
  </si>
  <si>
    <t>KIT COOLANT PUMP U4850 12V</t>
  </si>
  <si>
    <t>9038905A</t>
  </si>
  <si>
    <t>KIT COOLANT PUMP U4850 24V</t>
  </si>
  <si>
    <t>9039217A</t>
  </si>
  <si>
    <t>KIT TELESTART T99</t>
  </si>
  <si>
    <t>9039224A</t>
  </si>
  <si>
    <t>KIT TRANSMITTER T99 AM</t>
  </si>
  <si>
    <t>9039225A</t>
  </si>
  <si>
    <t>KIT RECEIVER TELECONTROL T99</t>
  </si>
  <si>
    <t>SP SERVICE KIT TP90/TH90ST HEAT EXCHANG</t>
  </si>
  <si>
    <t>9039282A</t>
  </si>
  <si>
    <t>SP WIRING HARNESS TT-EVO RV UK AUSTR</t>
  </si>
  <si>
    <t>SP SERVICE KIT THERMO 90ST BURNER D</t>
  </si>
  <si>
    <t>9039344A</t>
  </si>
  <si>
    <t>SP - REPLACEMENT UNIT TP50E SW1.05</t>
  </si>
  <si>
    <t>9039615A</t>
  </si>
  <si>
    <t>DU HVH 100 800V STD</t>
  </si>
  <si>
    <t>9039792A</t>
  </si>
  <si>
    <t>SP ADAPTER HARNESS U4840 THERMO90ST</t>
  </si>
  <si>
    <t>9040177A</t>
  </si>
  <si>
    <t>SUBSCRIPTION VOUCHER THERMOCONNECT SET</t>
  </si>
  <si>
    <t>9040222A</t>
  </si>
  <si>
    <t>WIRING HARNESS THERMOCONNECT TCON2</t>
  </si>
  <si>
    <t>KIT THERMOCONNECT TCON2</t>
  </si>
  <si>
    <t>9040223F</t>
  </si>
  <si>
    <t>9040224A</t>
  </si>
  <si>
    <t>9041056A</t>
  </si>
  <si>
    <t>SP HG.TT-EVO HD.DCBV-GEN4 RV</t>
  </si>
  <si>
    <t>9041266A</t>
  </si>
  <si>
    <t>SP BAG SEAL HEAT EXCHANGER TT-Evo</t>
  </si>
  <si>
    <t>9041499A</t>
  </si>
  <si>
    <t>TANK EXTRACTOR D12 L=750</t>
  </si>
  <si>
    <t>9041720A</t>
  </si>
  <si>
    <t>CRONUS-HVH STD WIRING H. - MAIN HARNESS</t>
  </si>
  <si>
    <t>9041722A</t>
  </si>
  <si>
    <t>CRONUS-HVH STD WH - CONNECTION HVH50 70</t>
  </si>
  <si>
    <t>9041725A</t>
  </si>
  <si>
    <t>CRONUS-HVH STD WH - CONNECTION U4850</t>
  </si>
  <si>
    <t>9041726A</t>
  </si>
  <si>
    <t>CRONUS-HVH STD WH - KIT PUMP RELAY</t>
  </si>
  <si>
    <t>9041973C</t>
  </si>
  <si>
    <t>BAG PLUG KIT AT EVO 40-55 TP 90</t>
  </si>
  <si>
    <t>9042495A</t>
  </si>
  <si>
    <t>KIT CRONUS-HVH SEP PLUG PUMP -PWM-MS</t>
  </si>
  <si>
    <t>9042496A</t>
  </si>
  <si>
    <t>KIT CRONUS-HVH SEP PLUG PUMP - CAN</t>
  </si>
  <si>
    <t>9043343A</t>
  </si>
  <si>
    <t>SOD SP TT-EVO 5kW D RV CLASSIC EX HEATER</t>
  </si>
  <si>
    <t>9044045B</t>
  </si>
  <si>
    <t>BAG NON-RETURN VALVE IN-HOSE D21</t>
  </si>
  <si>
    <t>Electronic Room Thermostate 12/24</t>
  </si>
  <si>
    <t>Room Thermostat with contact 12/24V</t>
  </si>
  <si>
    <t>Thermostat ON/OFF, Van</t>
  </si>
  <si>
    <t>91378A</t>
  </si>
  <si>
    <t>ET.-ANTRIEB,KPL.12V ST.AT5000</t>
  </si>
  <si>
    <t>91379A</t>
  </si>
  <si>
    <t>ET.-ANTRIEB,KPL.24V ST.AT5000</t>
  </si>
  <si>
    <t>91380A</t>
  </si>
  <si>
    <t>ET.-ANTRIEB,KPL.12V ST.AT3500</t>
  </si>
  <si>
    <t>91381A</t>
  </si>
  <si>
    <t>ET.-ANTRIEB,KPL.24V ST.AT3500</t>
  </si>
  <si>
    <t>91977A</t>
  </si>
  <si>
    <t>SOD SG-WUET TT 98 B/D SPARE</t>
  </si>
  <si>
    <t>92169A</t>
  </si>
  <si>
    <t>Heat Protection hose in metes</t>
  </si>
  <si>
    <t>92240A</t>
  </si>
  <si>
    <t>BAG COVER WITH AIR DISTRIBUTION SWITCH</t>
  </si>
  <si>
    <t>92296A</t>
  </si>
  <si>
    <t>BTL.DP-BEFESTIGUNG LEISE</t>
  </si>
  <si>
    <t>92621A</t>
  </si>
  <si>
    <t>BAG CONDENSATION DRAIN</t>
  </si>
  <si>
    <t>92649C</t>
  </si>
  <si>
    <t>BAG EXTERNAL TEMP. SENSOR L_20m AT EVO</t>
  </si>
  <si>
    <t>92996G</t>
  </si>
  <si>
    <t>SOD CC-HE-CU SPARE PART TT-C P HANDEL</t>
  </si>
  <si>
    <t>92998G</t>
  </si>
  <si>
    <t>SOD CC-HE-CU SPARE PART TT-C D HANDEL</t>
  </si>
  <si>
    <t>93000E</t>
  </si>
  <si>
    <t>SOD CC-HE-CU SPARE PART TT-Z D HANDEL</t>
  </si>
  <si>
    <t>93001C</t>
  </si>
  <si>
    <t>TT-C (P) TRADE SPARE</t>
  </si>
  <si>
    <t>93002C</t>
  </si>
  <si>
    <t>TT-C (D) TRADE SPARE</t>
  </si>
  <si>
    <t>93005D</t>
  </si>
  <si>
    <t>TT-Z D HANDEL ERSATZ</t>
  </si>
  <si>
    <t>93009B</t>
  </si>
  <si>
    <t>SOD U-PUMP UGK MARKET-SP</t>
  </si>
  <si>
    <t>93205A</t>
  </si>
  <si>
    <t>BAG EXTERNAL TEMP. SENSOR L_5m AT EVO</t>
  </si>
  <si>
    <t>Electronic EDR dividing relay 12V</t>
  </si>
  <si>
    <t>950BUSKIT</t>
  </si>
  <si>
    <t>Mont.kit TH 300.119 (U4856)</t>
  </si>
  <si>
    <t>951BUSKIT</t>
  </si>
  <si>
    <t>Mont.kit for Th300.19 (U4814)</t>
  </si>
  <si>
    <t>Air Intake Silencer 60 mm</t>
  </si>
  <si>
    <t>97255A</t>
  </si>
  <si>
    <t>SP-HEAT EXCHANGER_FTL AT3500_5000</t>
  </si>
  <si>
    <t>97703A</t>
  </si>
  <si>
    <t>TEMPERATURE LIMITER HL90</t>
  </si>
  <si>
    <t>97704A</t>
  </si>
  <si>
    <t>HEAT EXCHANGER HL90</t>
  </si>
  <si>
    <t>97981A</t>
  </si>
  <si>
    <t>Resistance Kit 0,9 Ohm 40W. bag cpl.</t>
  </si>
  <si>
    <t>980PWM</t>
  </si>
  <si>
    <t>FanTop  fan control , 12V/24V</t>
  </si>
  <si>
    <t>980VIVARO</t>
  </si>
  <si>
    <t>Mont.kit Opel Vivaro</t>
  </si>
  <si>
    <t>9810014A</t>
  </si>
  <si>
    <t>ADAPTER WIRING HARNESS TH230/231/300/301</t>
  </si>
  <si>
    <t>9810015A</t>
  </si>
  <si>
    <t>CIRCULATION PUMP U4855.01 24V</t>
  </si>
  <si>
    <t>9810016A</t>
  </si>
  <si>
    <t>CIRCULATION PUMP U4856.01 24V</t>
  </si>
  <si>
    <t>SPH11117198B</t>
  </si>
  <si>
    <t>9810017A</t>
  </si>
  <si>
    <t>CIRCULATION PUMP U4856.08 24V</t>
  </si>
  <si>
    <t>9810023A</t>
  </si>
  <si>
    <t>ADAPTER WIRING HARNESS DW/TH 230/300/350</t>
  </si>
  <si>
    <t>9810024A</t>
  </si>
  <si>
    <t>SP-HEAT EXCHANGER DBW202</t>
  </si>
  <si>
    <t>9810030A</t>
  </si>
  <si>
    <t>CIRCULATION PUMP U4814 24V</t>
  </si>
  <si>
    <t>9810031A</t>
  </si>
  <si>
    <t>CIRCULATION PUMP U4814 24V AQUAVENT 5000</t>
  </si>
  <si>
    <t>9810033A</t>
  </si>
  <si>
    <t>CIRCULATION PUMP U4814 24V AQUAVENT</t>
  </si>
  <si>
    <t>9810034A</t>
  </si>
  <si>
    <t>CIRCULATION PUMP U4814 24V DBW2010/2020</t>
  </si>
  <si>
    <t>9810040A</t>
  </si>
  <si>
    <t>SP-HEAT EXCHANGER TH230/300/350 ASSY.</t>
  </si>
  <si>
    <t>9810042A</t>
  </si>
  <si>
    <t>SP-SOLENOID VALVE WATERPROOF</t>
  </si>
  <si>
    <t>9810045A</t>
  </si>
  <si>
    <t>CIRCULATION PUMP U4814 12V</t>
  </si>
  <si>
    <t>9810064A</t>
  </si>
  <si>
    <t>HEATING UNIT THERMO 300 24V</t>
  </si>
  <si>
    <t>9810073A</t>
  </si>
  <si>
    <t>SP BURNER THERMO 300 VOLVO</t>
  </si>
  <si>
    <t>9810129A</t>
  </si>
  <si>
    <t>SP COMBUSTION CHAMBER DBW230/300/350 CPL</t>
  </si>
  <si>
    <t>9810140A</t>
  </si>
  <si>
    <t>9810148B</t>
  </si>
  <si>
    <t>GAS REGULATOR 200 BAR NGW300 STD R 110</t>
  </si>
  <si>
    <t>9810179B</t>
  </si>
  <si>
    <t>CIRCULATION PUMP U4854.01</t>
  </si>
  <si>
    <t>9810182B</t>
  </si>
  <si>
    <t>CIRCULATING PUMP U4854 MB_AMP</t>
  </si>
  <si>
    <t>9810200B</t>
  </si>
  <si>
    <t>SP FUEL PUMP F. HEATER THERMO</t>
  </si>
  <si>
    <t>9810203B</t>
  </si>
  <si>
    <t>MOTOR cpl  16 to 30kW</t>
  </si>
  <si>
    <t>9810204B</t>
  </si>
  <si>
    <t>MOTOR cpl  35 to 40kW</t>
  </si>
  <si>
    <t>9810205A</t>
  </si>
  <si>
    <t>SP KIT HOT AIR ELBOW</t>
  </si>
  <si>
    <t>9810206A</t>
  </si>
  <si>
    <t>SP KIT FAN KPL.</t>
  </si>
  <si>
    <t>9810210A</t>
  </si>
  <si>
    <t>COVER  CPL.</t>
  </si>
  <si>
    <t>9810224A</t>
  </si>
  <si>
    <t>SP CONTROL DEVICE, STANDARD 30KW</t>
  </si>
  <si>
    <t>9810225A</t>
  </si>
  <si>
    <t>SP CONTROL DEVICE, STANDARD 35KW</t>
  </si>
  <si>
    <t>9810226A</t>
  </si>
  <si>
    <t>SP CONTROL DEVICE, STANDARD 40KW</t>
  </si>
  <si>
    <t>9810227B</t>
  </si>
  <si>
    <t>FUEL PUMP KIT 23-35KW (TWO-PIPE)</t>
  </si>
  <si>
    <t>9810231A</t>
  </si>
  <si>
    <t>HEAT EXCHANGER WITHOUT THREADED HOLE</t>
  </si>
  <si>
    <t>9810233B</t>
  </si>
  <si>
    <t>SP COMBUSTION CHAMBER CPL 40KW</t>
  </si>
  <si>
    <t>9810261A</t>
  </si>
  <si>
    <t>SP Magnet valve Thermo E</t>
  </si>
  <si>
    <t>9810264A</t>
  </si>
  <si>
    <t>SP Heating cartridge Thermo E retrofit</t>
  </si>
  <si>
    <t>SP Banjo bolt DIN7643-10-A3G</t>
  </si>
  <si>
    <t>9810270A</t>
  </si>
  <si>
    <t>SP Magnetic valve 24 V DBW</t>
  </si>
  <si>
    <t>9810272B</t>
  </si>
  <si>
    <t>SP COMBUSTION CHAMBER 350 CPL.</t>
  </si>
  <si>
    <t>9810275A</t>
  </si>
  <si>
    <t>SP Coupling without magnets</t>
  </si>
  <si>
    <t>9810282A</t>
  </si>
  <si>
    <t>SP COMBUSTION CHAMBER CPL.</t>
  </si>
  <si>
    <t>9810305B</t>
  </si>
  <si>
    <t>SP ECU 24V RAIL THERMO 350.190</t>
  </si>
  <si>
    <t>9810307A</t>
  </si>
  <si>
    <t>SP TEMPERATURE SEONSORS THERMO PLUS</t>
  </si>
  <si>
    <t>9810309A</t>
  </si>
  <si>
    <t>SP HOOD ASSY THERMO PLUS</t>
  </si>
  <si>
    <t>9810317B</t>
  </si>
  <si>
    <t>SP ELECTTRONIC IGNITION UNIT E THERMO PL</t>
  </si>
  <si>
    <t>9810321A</t>
  </si>
  <si>
    <t>SP  BLINDPLUG P THERMO PLUS</t>
  </si>
  <si>
    <t>9810322A</t>
  </si>
  <si>
    <t>SP CONNECTOR C THERMO PLUS</t>
  </si>
  <si>
    <t>9810323A</t>
  </si>
  <si>
    <t>SP CONNECTOR D THERMO PLUS</t>
  </si>
  <si>
    <t>9810326A</t>
  </si>
  <si>
    <t>ADAPTER WIRING HARNESS THERMO PLUS STAND</t>
  </si>
  <si>
    <t>9810332A</t>
  </si>
  <si>
    <t>CIRCULATING PUMP U4856.001 AMP 6.3 24V</t>
  </si>
  <si>
    <t>9810333A</t>
  </si>
  <si>
    <t>CIRCULATING PUMP U4856.008 AMP DC 24V</t>
  </si>
  <si>
    <t>98141A</t>
  </si>
  <si>
    <t>BAG AIR-INTAKE-SILENCER</t>
  </si>
  <si>
    <t>98234B</t>
  </si>
  <si>
    <t>SP BURNER THERMO 50</t>
  </si>
  <si>
    <t>98235B</t>
  </si>
  <si>
    <t>SP BLOWER THERMO 50</t>
  </si>
  <si>
    <t>98237B</t>
  </si>
  <si>
    <t>SP-UP4847 THERMO 50</t>
  </si>
  <si>
    <t>986TOYOTA09</t>
  </si>
  <si>
    <t>Upgrad kitt Toyota</t>
  </si>
  <si>
    <t>98971A</t>
  </si>
  <si>
    <t>SP-BAG NOOZLE BLOCK PREHEATER SG1553 24V</t>
  </si>
  <si>
    <t>990A6TDI</t>
  </si>
  <si>
    <t>Bracket Audi A6 TDi</t>
  </si>
  <si>
    <t>990ATBESLAG</t>
  </si>
  <si>
    <t>Base bracket for  Air Top</t>
  </si>
  <si>
    <t>990TOYOTALEDNING</t>
  </si>
  <si>
    <t>Wiring harness, upgrad. Corolla/Yaris</t>
  </si>
  <si>
    <t>AK1205</t>
  </si>
  <si>
    <t>WtrHtr 8/13L G+E PRD Valve</t>
  </si>
  <si>
    <t>AK1259</t>
  </si>
  <si>
    <t>SpcHtr Gas Train 2 0kW</t>
  </si>
  <si>
    <t>AK1275</t>
  </si>
  <si>
    <t>EXP G+E PRD Valve Assy</t>
  </si>
  <si>
    <t>AK1276</t>
  </si>
  <si>
    <t>EXP PCB</t>
  </si>
  <si>
    <t>AK1278</t>
  </si>
  <si>
    <t>EXP Brnr Assy 1.35kW</t>
  </si>
  <si>
    <t>AK1281</t>
  </si>
  <si>
    <t>EXP G+E Temp Sens</t>
  </si>
  <si>
    <t>CET782001</t>
  </si>
  <si>
    <t>Chint RCCB_RCD Typ B NL210 3PN 40A 30mA</t>
  </si>
  <si>
    <t>EMB9035376</t>
  </si>
  <si>
    <t>GSM-ANTENNA TC CONNECT</t>
  </si>
  <si>
    <t>EMB9035377</t>
  </si>
  <si>
    <t>GPS-ANTENNA TC CONNECT</t>
  </si>
  <si>
    <t>EMB9035378</t>
  </si>
  <si>
    <t>WIRING HARNESS TC CONNECT</t>
  </si>
  <si>
    <t>EMB9035380</t>
  </si>
  <si>
    <t>PUSHBUTTON WITH LED RED TC CONNECT</t>
  </si>
  <si>
    <t>HAT08928 010401</t>
  </si>
  <si>
    <t>Ladekabel Mode 3 3-phasig Typ 2-Typ2 22k</t>
  </si>
  <si>
    <t>HAT08928030202</t>
  </si>
  <si>
    <t>Mode 3 Charging Cable 3p Type2 22kW 7.5m</t>
  </si>
  <si>
    <t>HGN36100007</t>
  </si>
  <si>
    <t>ADAPTOR FRAME 360x360</t>
  </si>
  <si>
    <t>HGN47080009</t>
  </si>
  <si>
    <t>Cool Top Trail 34 outdoor unit</t>
  </si>
  <si>
    <t>HGN47090009</t>
  </si>
  <si>
    <t>Cool Top Trail 28-34 indoor unit 400x400</t>
  </si>
  <si>
    <t>HGN47090015</t>
  </si>
  <si>
    <t>CTT28-34 INDOOR UNIT CI BUS 400x400</t>
  </si>
  <si>
    <t>HGN47280003</t>
  </si>
  <si>
    <t>COOL TOP TRAIL 24 - OUTDOOR TRAIL</t>
  </si>
  <si>
    <t>HGN47290004</t>
  </si>
  <si>
    <t>COOL TOP TRAIL 20-24 - INDOOR UNIT</t>
  </si>
  <si>
    <t>HGN47290008</t>
  </si>
  <si>
    <t>CTT20-24 Indoor Unit CI Bus 400x400</t>
  </si>
  <si>
    <t>HGN47480001</t>
  </si>
  <si>
    <t>COOL TOP TRAIL 20 - OUTDOOR UNIT</t>
  </si>
  <si>
    <t>HGN73380001</t>
  </si>
  <si>
    <t>COOL TOP TRAIL 35 - OUTDOOR UNIT</t>
  </si>
  <si>
    <t>HGN73390001</t>
  </si>
  <si>
    <t>COOL TOP TRAIL 35 - INDOOR UNIT</t>
  </si>
  <si>
    <t>HGN74880001</t>
  </si>
  <si>
    <t>Cool Top Trail 28 outdoor unit</t>
  </si>
  <si>
    <t>HGN75080001</t>
  </si>
  <si>
    <t xml:space="preserve">Cool Top Trail 36V Outdoor </t>
  </si>
  <si>
    <t>HGN75180001</t>
  </si>
  <si>
    <t xml:space="preserve">Cool Top Trail 28V Outdoor Unit                   </t>
  </si>
  <si>
    <t>HGN75190001</t>
  </si>
  <si>
    <t xml:space="preserve">CTT28V-36V Indoor Unit 400x400                </t>
  </si>
  <si>
    <t>HGN75190002</t>
  </si>
  <si>
    <t xml:space="preserve">CTT28V-36V Indoor Unit 360x360                </t>
  </si>
  <si>
    <t>IND-2-6-1116-2</t>
  </si>
  <si>
    <t>KIT SCANIA R P G TOP E HL 2.6.1116.2</t>
  </si>
  <si>
    <t>IND-2-6-1122-2</t>
  </si>
  <si>
    <t>KIT UNIVERSAL 2.6.1122.2</t>
  </si>
  <si>
    <t>IND-2-6-1126-2</t>
  </si>
  <si>
    <t>KIT SCANIA NEW R S N- HL CAB 2.6.1126.2</t>
  </si>
  <si>
    <t>IND-CTRTE1600</t>
  </si>
  <si>
    <t>SOD PARKING COOLER COOL TOP RTE 16</t>
  </si>
  <si>
    <t>KILKANE504-INT</t>
  </si>
  <si>
    <t>KANE504 Co2 Co Analyser</t>
  </si>
  <si>
    <t>PEA-NX-4458</t>
  </si>
  <si>
    <t>WLAN-Plug for eThermo Top</t>
  </si>
  <si>
    <t>RMSO158A</t>
  </si>
  <si>
    <t>Probe NTC IP 67 -50 +50 C L 1 5</t>
  </si>
  <si>
    <t>SH2212B</t>
  </si>
  <si>
    <t>Underfloor Gas and Electric 2kW Space He</t>
  </si>
  <si>
    <t>SPH11117198C</t>
  </si>
  <si>
    <t>CIRCULATION PUMP U4856.001 AMP 6.3</t>
  </si>
  <si>
    <t>SP MAGNETIC VALVE THERMO 230-300-350</t>
  </si>
  <si>
    <t>SPH11117514C</t>
  </si>
  <si>
    <t>SP TEMPERATURE SENSOR THERMO S</t>
  </si>
  <si>
    <t>SPH11120653B</t>
  </si>
  <si>
    <t>SP ECU1589 COD THERMO PLUS 300</t>
  </si>
  <si>
    <t>SPH11121358A</t>
  </si>
  <si>
    <t>LU Thermo Plus 230.002</t>
  </si>
  <si>
    <t>SPH11121360A</t>
  </si>
  <si>
    <t>LU Thermo Plus 300.002</t>
  </si>
  <si>
    <t>SPH11121362A</t>
  </si>
  <si>
    <t>LU Thermo Plus 350.002</t>
  </si>
  <si>
    <t>SPH11125488A</t>
  </si>
  <si>
    <t>THERMO E 320 - 24V</t>
  </si>
  <si>
    <t>SPH11142520A</t>
  </si>
  <si>
    <t>SPARE PART KIT HEATER CARTRIDGE</t>
  </si>
  <si>
    <t>SPH11143781A</t>
  </si>
  <si>
    <t>Circulating pump U4854.01 24 V AMP 6.3</t>
  </si>
  <si>
    <t>T82998 12430</t>
  </si>
  <si>
    <t>Pin for wire, Male</t>
  </si>
  <si>
    <t>T82998 12440</t>
  </si>
  <si>
    <t>Pin for wire, Female</t>
  </si>
  <si>
    <t>T90980 10896</t>
  </si>
  <si>
    <t>Plug for wire, Male</t>
  </si>
  <si>
    <t>T90980 10897</t>
  </si>
  <si>
    <t>Plug for wire, Female</t>
  </si>
  <si>
    <t>WA36207</t>
  </si>
  <si>
    <t>VENTILATION FAN DIESEL COOKER</t>
  </si>
  <si>
    <t>WA36400</t>
  </si>
  <si>
    <t>THERMO ELEMENT T4 + GASKET</t>
  </si>
  <si>
    <t>WA40125A</t>
  </si>
  <si>
    <t>OPERATING PAN DIESEL COOKER</t>
  </si>
  <si>
    <t>WA40130</t>
  </si>
  <si>
    <t>Control unit XPS</t>
  </si>
  <si>
    <t>WA602593</t>
  </si>
  <si>
    <t>CERAMIC PLATE</t>
  </si>
  <si>
    <t>WA853513</t>
  </si>
  <si>
    <t>GLOW PLUG DIESEL COOKER</t>
  </si>
  <si>
    <t>WA90000B</t>
  </si>
  <si>
    <t>DIESEL COOKER X100</t>
  </si>
  <si>
    <t>WBCL000001</t>
  </si>
  <si>
    <t>Hardstart Kondensator f.Kompr. 16-30000</t>
  </si>
  <si>
    <t>WBCL000018B</t>
  </si>
  <si>
    <t>CAPACITOR 4µF FOR 2GRE35140X59R</t>
  </si>
  <si>
    <t>WBCL000165</t>
  </si>
  <si>
    <t>CONTACTOR 2POLE 30A  230V COIL  NOT FOR 48K BTU COMPRESSOR</t>
  </si>
  <si>
    <t>WBCL000183</t>
  </si>
  <si>
    <t>RUN CAPACITOR 55µF 440V FOR 30.000 BTU ROTARY COMPRESSORS</t>
  </si>
  <si>
    <t>WBCL000216</t>
  </si>
  <si>
    <t>Air Extraction Unit 900m³/h</t>
  </si>
  <si>
    <t>WBCL000368D</t>
  </si>
  <si>
    <t>SENSOR EVAP-CHILLED WATER TEMP V3 - 3m</t>
  </si>
  <si>
    <t>WBCL000674A</t>
  </si>
  <si>
    <t>Condenser-S20.C20M.C32T.C40T-R410a</t>
  </si>
  <si>
    <t>WBCL000675A</t>
  </si>
  <si>
    <t>Condenser-S27.C81R-R410a</t>
  </si>
  <si>
    <t>WBCL000676A</t>
  </si>
  <si>
    <t>CONDENSERC27M,C55T,C108QR410A</t>
  </si>
  <si>
    <t>WBCL000808B</t>
  </si>
  <si>
    <t>Display Kabel - 6 m abegeschirmt</t>
  </si>
  <si>
    <t>WBCL000809B</t>
  </si>
  <si>
    <t>DISPLAY CABLE 12M  SHIELDED</t>
  </si>
  <si>
    <t>WBCL000810C</t>
  </si>
  <si>
    <t>EC EXTERNAL AIR SENSOR WITH 6M CABLE</t>
  </si>
  <si>
    <t>WBCL000812C</t>
  </si>
  <si>
    <t>EC EXT.AIR SENSOR WITH 12M CABLE</t>
  </si>
  <si>
    <t>WBCL000828B</t>
  </si>
  <si>
    <t>TCC V3 Controller Card - ard - 230V - 20</t>
  </si>
  <si>
    <t>WBCL000833D</t>
  </si>
  <si>
    <t>DIGITAL DISPLAY 2011SERIE</t>
  </si>
  <si>
    <t>WBCL000842H</t>
  </si>
  <si>
    <t>C SERIE CONTROLLER CARD</t>
  </si>
  <si>
    <t>WBCL000913</t>
  </si>
  <si>
    <t>Gewebe f. GWT mit 12000 BTU Niederprofil</t>
  </si>
  <si>
    <t>WBCL000924A</t>
  </si>
  <si>
    <t>AIRFILTERSC16R410A</t>
  </si>
  <si>
    <t>WBCL000925A</t>
  </si>
  <si>
    <t>Airfilter-SC20-R410a</t>
  </si>
  <si>
    <t>WBCL000926A</t>
  </si>
  <si>
    <t>Airfilter-SC27-R410a</t>
  </si>
  <si>
    <t>WBCL0010800A</t>
  </si>
  <si>
    <t>Pump magnetic drive WB350 - 230V 50_60Hz</t>
  </si>
  <si>
    <t>WBCL001092A</t>
  </si>
  <si>
    <t>PUMP SELF-PRIMING WB1000G - 230V 50HZ U</t>
  </si>
  <si>
    <t>WBCL001101A</t>
  </si>
  <si>
    <t>Pump magnetic drive WB500 - 230V 50-60Hz</t>
  </si>
  <si>
    <t>WBCL001103B</t>
  </si>
  <si>
    <t>Pump self-priming WB200 Kit with transfo</t>
  </si>
  <si>
    <t>WBCL001104A</t>
  </si>
  <si>
    <t>PUMP MAGNETIC DRIVE WB250  230V 50/60HZ</t>
  </si>
  <si>
    <t>WBCL001105A</t>
  </si>
  <si>
    <t>Pump magnetic drive WB350 - 230V 50-60Hz</t>
  </si>
  <si>
    <t>WBCL001106A</t>
  </si>
  <si>
    <t>PUMP MAGNETIC WB1000  230V 50/60HZ</t>
  </si>
  <si>
    <t>WBCL001107A</t>
  </si>
  <si>
    <t>Pump magnetic drive WB1500 - 230V 50-60H</t>
  </si>
  <si>
    <t>WBCL001108A</t>
  </si>
  <si>
    <t>Pump magnetic drive WB2000 - 230V 50-60H</t>
  </si>
  <si>
    <t>WBCL001109A</t>
  </si>
  <si>
    <t>PUMP MAGNETIC WB3500  230V 50HZ</t>
  </si>
  <si>
    <t>WBCL001152A</t>
  </si>
  <si>
    <t>Strainer 3-4 with transparent bowl and s</t>
  </si>
  <si>
    <t>WBCL001153A</t>
  </si>
  <si>
    <t>STRAINER 1INCH  TRANSPARENT BOWL  STAIN.ST SCREEN</t>
  </si>
  <si>
    <t>WBCL001154</t>
  </si>
  <si>
    <t>STAINL STEEL SCREEN FOR STRAINERS WBCL001151/1152</t>
  </si>
  <si>
    <t>WBCL001176A</t>
  </si>
  <si>
    <t>Thruhull kit 3_4 with 1 Nickel-plated va</t>
  </si>
  <si>
    <t>WBCL001178A</t>
  </si>
  <si>
    <t>Thruhull kit 3_4 with 2 Nickel-plated va</t>
  </si>
  <si>
    <t>WBCL001179A</t>
  </si>
  <si>
    <t>THRU-HULL KIT 1 WITH 1 NICKEL-PLATED VAL</t>
  </si>
  <si>
    <t>WBCL001305A</t>
  </si>
  <si>
    <t>Pump self-priming WB500G - 230V 50Hz - B</t>
  </si>
  <si>
    <t>WBCL001506A</t>
  </si>
  <si>
    <t>Transition box for air grille 10x5 inch.</t>
  </si>
  <si>
    <t>WBCL001520A</t>
  </si>
  <si>
    <t>TRANSITION BOX FOR AIR GRILLE 8X4 INCH, WITH ROUND ENTRY DIAMETER 100MM.</t>
  </si>
  <si>
    <t>WBCL001521A</t>
  </si>
  <si>
    <t xml:space="preserve">AS TRANSITION BOX ROUND ENTRY FOR AIR GRILLE 10X4, ROUND D100MM                  </t>
  </si>
  <si>
    <t>WBCL001522A</t>
  </si>
  <si>
    <t>AS TRANSITION BOX ROUND ENTRY FOR AIR GRILLE 12X4, ROUND D100MM</t>
  </si>
  <si>
    <t>WBCL001523A</t>
  </si>
  <si>
    <t>AS trans. box rd air grille 10x5 D 125mm</t>
  </si>
  <si>
    <t>WBCL001555A</t>
  </si>
  <si>
    <t>AS TEE ABS, F125MM2 EXITS M125MM</t>
  </si>
  <si>
    <t>WBCL001562A</t>
  </si>
  <si>
    <t>AS YPIECE AIR DIVIDER PVC ENTRY 100MM.  2 EXITS 100MM.</t>
  </si>
  <si>
    <t>WBCL001563A</t>
  </si>
  <si>
    <t>AS YPIECE AIR DIVIDER PVC ENTRY 125MM.  2 EXITS 125MM.</t>
  </si>
  <si>
    <t>WBCL001576A</t>
  </si>
  <si>
    <t>AS Y AIR DIVIDER ABS, F125MM  2X M100MM</t>
  </si>
  <si>
    <t>WBCL001807B</t>
  </si>
  <si>
    <t>INSULATED FLEXIBLE AIR DUCT, DIAMETER 102MM.  10 MTR REEL</t>
  </si>
  <si>
    <t>WBCL001808B</t>
  </si>
  <si>
    <t>CFLEX 127MM COIBENT POLI CONF. 10MT.</t>
  </si>
  <si>
    <t>WBCL001809B</t>
  </si>
  <si>
    <t>INSULATED FLEXIBLE AIR DUCT, DIAMETER 152MM  10M REEL</t>
  </si>
  <si>
    <t>WBCL001810</t>
  </si>
  <si>
    <t>TUBULAR HOSE INSULATION FOR AIR DUCT, DIAMETER 102MM  LENGTH 10MTR.</t>
  </si>
  <si>
    <t>WBCL001811</t>
  </si>
  <si>
    <t>TUBULAR HOSE INSULATION FOR AIR DUCT, DIAMETER 127MM  10M REEL</t>
  </si>
  <si>
    <t>WBCL001999A</t>
  </si>
  <si>
    <t>FLEXIBLE HOSE D25 + INSULATION 25M LENGT</t>
  </si>
  <si>
    <t>WBCL002003A</t>
  </si>
  <si>
    <t>Flexible hose D20 + insulation 25m Roll</t>
  </si>
  <si>
    <t>WBCL002018A</t>
  </si>
  <si>
    <t>1-4 Turn ball valve for D 25mm</t>
  </si>
  <si>
    <t>WBCL002031B</t>
  </si>
  <si>
    <t>EXPANSION TANK STATIC 8L</t>
  </si>
  <si>
    <t>WBCL002031C</t>
  </si>
  <si>
    <t>WBCL002035A</t>
  </si>
  <si>
    <t>Auto air bleeder for chiller circuits. D</t>
  </si>
  <si>
    <t>WBCL002218A</t>
  </si>
  <si>
    <t>4wayvalve SHF9 -- 24 to 30K btu</t>
  </si>
  <si>
    <t>WBCL002233A</t>
  </si>
  <si>
    <t>HP SAFETY SWITCH 575 PSI</t>
  </si>
  <si>
    <t>WBCL002258A</t>
  </si>
  <si>
    <t>Cap tube injection kit S 27 - R410A - 23</t>
  </si>
  <si>
    <t>WBCL002262</t>
  </si>
  <si>
    <t>Rotary compressor for SC9  230V - R407C</t>
  </si>
  <si>
    <t>WBCL002278A</t>
  </si>
  <si>
    <t>ROTARY COMP 230V  R410A BCC 27 KBTU/H</t>
  </si>
  <si>
    <t>WBCL002289A</t>
  </si>
  <si>
    <t>ROTARY COMPRESSOR 230V S27;C27;C55;C81;</t>
  </si>
  <si>
    <t>WBCL002503</t>
  </si>
  <si>
    <t>ROUND HOSE RING FOR SELFCONTAINED UNITS AND AIR HANDLERS, FOR AIR DUCT WITH D 125MM</t>
  </si>
  <si>
    <t>WBCL002506A</t>
  </si>
  <si>
    <t>Oval hose ring for transition boxes. D 1</t>
  </si>
  <si>
    <t>WBCL002507A</t>
  </si>
  <si>
    <t>OVAL HOSE RING FOR TRANSITION BOXES D 1</t>
  </si>
  <si>
    <t>WBCL0040002A</t>
  </si>
  <si>
    <t>AG 8X4 supply air Mahogany wood</t>
  </si>
  <si>
    <t>WBCL0040010A</t>
  </si>
  <si>
    <t>Air grille 10x4 inch for supply air Teak</t>
  </si>
  <si>
    <t>WBCL0040014A</t>
  </si>
  <si>
    <t xml:space="preserve">AG 10X4 supply air Oak wood                            </t>
  </si>
  <si>
    <t>WBCL0040080A</t>
  </si>
  <si>
    <t>AIR GRILLE 14X10 RETURN AIR TEAK WOOD</t>
  </si>
  <si>
    <t>WBCL0040174A</t>
  </si>
  <si>
    <t xml:space="preserve">AG 11X8 return air Oak wood                             </t>
  </si>
  <si>
    <t>WBCL0040180A</t>
  </si>
  <si>
    <t>AG 10X5 SUPPLY AIR TEAK</t>
  </si>
  <si>
    <t>WBCL0040210A</t>
  </si>
  <si>
    <t>AG 12X10 return air Teak wood</t>
  </si>
  <si>
    <t>WBCL0040240A</t>
  </si>
  <si>
    <t>AG 12X6 supply air Teak wood</t>
  </si>
  <si>
    <t>WBCL004031A</t>
  </si>
  <si>
    <t>AIR GRILLE 12X4 SUPPLY AIR WHITE ABS</t>
  </si>
  <si>
    <t>WBCL004077A</t>
  </si>
  <si>
    <t>Air grille with filter. 10x10 inch. for</t>
  </si>
  <si>
    <t>WBCL005241B</t>
  </si>
  <si>
    <t>Fresh Air Unit24-900m³/h</t>
  </si>
  <si>
    <t>WBCL005246</t>
  </si>
  <si>
    <t>AIR FLOW REGULATOR D80MM  60M³/H AIR FLOW</t>
  </si>
  <si>
    <t>WBCL005247</t>
  </si>
  <si>
    <t>AIR FLOW REGULATOR D100MM  90M³/H AIR FLOW</t>
  </si>
  <si>
    <t>WBCL007020</t>
  </si>
  <si>
    <t>BLOWER 2GRE15 120X62R  230V 4.500/6.000 BTU</t>
  </si>
  <si>
    <t>WBCL007023</t>
  </si>
  <si>
    <t>Radialgeblaese 2GRE3 180X75R - 16000 BTU</t>
  </si>
  <si>
    <t>WBCL007025</t>
  </si>
  <si>
    <t>BLOWER 2GRE45 160X62R FOR FRESH AIR AND EXTRACT AIR 24000</t>
  </si>
  <si>
    <t>WBCL007464A</t>
  </si>
  <si>
    <t>INSULATED FLEX AIR DUCT DN1024" L6M PE 5MM</t>
  </si>
  <si>
    <t>WBCL007465A</t>
  </si>
  <si>
    <t>INSULATED FLEX AIR DUCT DN1275" L6M PE 5MM</t>
  </si>
  <si>
    <t>WBCL007472A</t>
  </si>
  <si>
    <t>Insulated flexible air duct DN152-6 -L6m</t>
  </si>
  <si>
    <t>WBCL009432</t>
  </si>
  <si>
    <t>3-way motorized valve 3-4 inch I20mmI 23</t>
  </si>
  <si>
    <t>WBCL010109A</t>
  </si>
  <si>
    <t>Strainer 3-4 - Model 1160 - Nickel-Plate</t>
  </si>
  <si>
    <t>WBCL010112A</t>
  </si>
  <si>
    <t>NICKELPLATED BRONZE STRAINER 1'', MODEL 1162</t>
  </si>
  <si>
    <t>WBCL010113A</t>
  </si>
  <si>
    <t>Strainer 1 1_4 - Model 1162 - Nickel-Pla</t>
  </si>
  <si>
    <t>WBCL010127A</t>
  </si>
  <si>
    <t>EC CANBUS INTERFACE KIT</t>
  </si>
  <si>
    <t>WBCL010156A</t>
  </si>
  <si>
    <t>EXTRA SILENT INSULATED AIR DUCT, DIAMETER 127MM  10M REEL</t>
  </si>
  <si>
    <t>WBCL010268A</t>
  </si>
  <si>
    <t>Stainl Steel Screen for Strainer WBCL010</t>
  </si>
  <si>
    <t>WBCL010308B</t>
  </si>
  <si>
    <t>HEP2O STRAIGHT CONNECTOR 22MM.</t>
  </si>
  <si>
    <t>WBCL010309B</t>
  </si>
  <si>
    <t>Push-fit system Hep2O Straight Connector</t>
  </si>
  <si>
    <t>WBCL010310B</t>
  </si>
  <si>
    <t>Push-fit system Hep2O Brass Female Adapt</t>
  </si>
  <si>
    <t>WBCL010312B</t>
  </si>
  <si>
    <t>PUSH-FIT SYSTEM HEP2O BRASS FEMALE ADAPT</t>
  </si>
  <si>
    <t>WBCL010313B</t>
  </si>
  <si>
    <t>HEP2O BRASS MALE ADAPT 22X3/4INCH</t>
  </si>
  <si>
    <t>WBCL010314B</t>
  </si>
  <si>
    <t>WBCL010315B</t>
  </si>
  <si>
    <t>Hep2O Brass Male Adapt 28X 1 inch</t>
  </si>
  <si>
    <t>WBCL010318B</t>
  </si>
  <si>
    <t>HEP2O STRAIGHT TAP CONNECTOR 22X3/4INCH</t>
  </si>
  <si>
    <t>WBCL010319B</t>
  </si>
  <si>
    <t>HEP2O BRASS SPGT ADAPT 15X1/2INCH FEMALE</t>
  </si>
  <si>
    <t>WBCL010321B</t>
  </si>
  <si>
    <t>PUSH-FIT SYSTEM HEP2O BRASS SPGT ADAPT 2</t>
  </si>
  <si>
    <t>WBCL010322B</t>
  </si>
  <si>
    <t>Push-fit system Hep2O Brass Spgt Adapt 2</t>
  </si>
  <si>
    <t>WBCL010326B</t>
  </si>
  <si>
    <t>Push-fit system Hep2O PB Elbow 90  GY 22</t>
  </si>
  <si>
    <t>WBCL010327B</t>
  </si>
  <si>
    <t>Hep2O PB Elbow 90 degrees GY 28</t>
  </si>
  <si>
    <t>WBCL010336B</t>
  </si>
  <si>
    <t>HEP2O COLD FORMING BEND FIXTURE 22</t>
  </si>
  <si>
    <t>WBCL010338B</t>
  </si>
  <si>
    <t>HEP2O PB TEE 90 DEGREES GY 22</t>
  </si>
  <si>
    <t>WBCL010342B</t>
  </si>
  <si>
    <t>HEP2O PB TEE 90GR GY 28</t>
  </si>
  <si>
    <t>WBCL010344B</t>
  </si>
  <si>
    <t>PUSH-FIT SYSTEM HEP2O PB TEE 90 GY 28X2</t>
  </si>
  <si>
    <t>WBCL010345B</t>
  </si>
  <si>
    <t>Push-fit system Hep2O PB Tee 90  GY 28x2</t>
  </si>
  <si>
    <t>WBCL010354B</t>
  </si>
  <si>
    <t>HEP2O BRASS BALL VALVE 22MM</t>
  </si>
  <si>
    <t>WBCL010364B</t>
  </si>
  <si>
    <t>HEP2O PIPE SUPPORT SLEEVE 22</t>
  </si>
  <si>
    <t>WBCL010366B</t>
  </si>
  <si>
    <t>HEP2O PIPE SUPPORT SLEEVE 28MM.</t>
  </si>
  <si>
    <t>WBCL010374B</t>
  </si>
  <si>
    <t>Rohrschneider D10-28 mm Professional</t>
  </si>
  <si>
    <t>WBCL010380B</t>
  </si>
  <si>
    <t>Hep2O reducer 28x22 S-SP</t>
  </si>
  <si>
    <t>WBCL010703A</t>
  </si>
  <si>
    <t>HEP2O HEPKEY PLUS 22MM. DEMOUNTINGTOOL</t>
  </si>
  <si>
    <t>WBCL010704A</t>
  </si>
  <si>
    <t>HEP2O HEPKEY PLUS 28MM. DEMOUNTINGTOOL</t>
  </si>
  <si>
    <t>WBCL010705A</t>
  </si>
  <si>
    <t>HEP2O SILICONE LUBRICANT SPRAY 400ML FIT</t>
  </si>
  <si>
    <t>WBCL050931B</t>
  </si>
  <si>
    <t>BLUECOOL SOFT START 5.000  13.000 BTUH</t>
  </si>
  <si>
    <t>WBCL050932B</t>
  </si>
  <si>
    <t>BLUECOOL SOFT START 16.000-20.000 BTU-H</t>
  </si>
  <si>
    <t>WBCL050933B</t>
  </si>
  <si>
    <t>SOFTSTART 24000-42000BTU-H 230V 1PH</t>
  </si>
  <si>
    <t>WBCL120000B</t>
  </si>
  <si>
    <t>S6 R230VREVR410A</t>
  </si>
  <si>
    <t>WBCL120001E</t>
  </si>
  <si>
    <t>Blue Cool S S8 -R-230V-REV-R410a</t>
  </si>
  <si>
    <t>WBCL120002E</t>
  </si>
  <si>
    <t>S10 R230VREV R410A</t>
  </si>
  <si>
    <t>WBCL120003E</t>
  </si>
  <si>
    <t>S13 R230VREV R410A</t>
  </si>
  <si>
    <t>WBCL120004F</t>
  </si>
  <si>
    <t>S16 R230VREV R410A</t>
  </si>
  <si>
    <t>WBCL120006F</t>
  </si>
  <si>
    <t>Blue Cool S27-R-230V-REV-R410a</t>
  </si>
  <si>
    <t>WBCL120075A</t>
  </si>
  <si>
    <t>VIBRATION ABSORBER KIT S 8 - S 10</t>
  </si>
  <si>
    <t>WBCL120076A</t>
  </si>
  <si>
    <t>VIBRATION ABSORBER KIT SSERIES S13  S27</t>
  </si>
  <si>
    <t>WBCL120078A</t>
  </si>
  <si>
    <t>VIBRATION ABSORBER KIT C 16 M - C 27 M</t>
  </si>
  <si>
    <t>WBCL1203001C</t>
  </si>
  <si>
    <t>V50 M-R-230V-REV-R410A</t>
  </si>
  <si>
    <t>WBCL1203091B</t>
  </si>
  <si>
    <t>CAN Bus module</t>
  </si>
  <si>
    <t>WBCL1205001E</t>
  </si>
  <si>
    <t>C 16 MR230VREVR410A</t>
  </si>
  <si>
    <t>WBCL1205002D</t>
  </si>
  <si>
    <t>C 20 MR230VREVR410A</t>
  </si>
  <si>
    <t>WBCL1207001E</t>
  </si>
  <si>
    <t>C 32T-R-230V-REV-R410a</t>
  </si>
  <si>
    <t>WBCL1207002E</t>
  </si>
  <si>
    <t>C 40T-R-230V-REV-R410a</t>
  </si>
  <si>
    <t>WBCL1207041A</t>
  </si>
  <si>
    <t>MARINE SILENT BLOCKS KIT C32T-C55T V50M</t>
  </si>
  <si>
    <t>WBCL1209003R</t>
  </si>
  <si>
    <t>A12 Slimline -230V -50/60Hz</t>
  </si>
  <si>
    <t>WBCL1209007A</t>
  </si>
  <si>
    <t>A12 LOW PROFILE -230V -50_60HZ</t>
  </si>
  <si>
    <t>WBCL1209008A</t>
  </si>
  <si>
    <t>AIR HANDLER 18 LOW PROFILE 230V 50/60HZ</t>
  </si>
  <si>
    <t>WBCL1209009A</t>
  </si>
  <si>
    <t>AIR HANDLER 4 COMPACT 230V 50/60HZ</t>
  </si>
  <si>
    <t>WBCL1209011A</t>
  </si>
  <si>
    <t>AIR HANDLER 9 COMPACT 230V 50/60HZ</t>
  </si>
  <si>
    <t>WBCL1209012A</t>
  </si>
  <si>
    <t>A12 COMPACT -230V -50_60HZ</t>
  </si>
  <si>
    <t>WBCL1209013A</t>
  </si>
  <si>
    <t>AIR HANDLER 18 COMPACT 230V 50/60HZ</t>
  </si>
  <si>
    <t>WBCL1209014A</t>
  </si>
  <si>
    <t>A24 COMPACT -230V -50_60HZ</t>
  </si>
  <si>
    <t>WBCL1209015A</t>
  </si>
  <si>
    <t>A36 COMPACT -230V -50_60HZ</t>
  </si>
  <si>
    <t>WBCL1209101A</t>
  </si>
  <si>
    <t>EHM 900W -125mm -230V -50/60Hz   </t>
  </si>
  <si>
    <t>WBCL1209102A</t>
  </si>
  <si>
    <t>EHM 1200W -150mm-230V-50/60Hz </t>
  </si>
  <si>
    <t>WBCL151000C</t>
  </si>
  <si>
    <t>CABIN CONTROL KIT A-SERIES</t>
  </si>
  <si>
    <t>WBCL151001A</t>
  </si>
  <si>
    <t>DISPLAY CABLE MYTOUCH DISPLAY</t>
  </si>
  <si>
    <t>WBCL151002C</t>
  </si>
  <si>
    <t>MYTOUCH DISPLAY</t>
  </si>
  <si>
    <t>WBCL151003B</t>
  </si>
  <si>
    <t>KIT MOTOR VALVE CO ASERIES</t>
  </si>
  <si>
    <t>WBCL151005A</t>
  </si>
  <si>
    <t>DISPLAY CABLE 10MTR. MYTOUCH DISPLAY</t>
  </si>
  <si>
    <t>WBCL152006A</t>
  </si>
  <si>
    <t>AIRFILTER A24 SERIES</t>
  </si>
  <si>
    <t>WE887622</t>
  </si>
  <si>
    <t>Banjonippel kpl. 6 M14x1,5</t>
  </si>
  <si>
    <t>WH1302</t>
  </si>
  <si>
    <t>High Capacity 13L Gas and Electric Water</t>
  </si>
  <si>
    <t>WHAK1870</t>
  </si>
  <si>
    <t>WH SPR WC0802X INCL RST</t>
  </si>
  <si>
    <t>WHAK1901</t>
  </si>
  <si>
    <t>EXPANSE GAS PCB 782.96</t>
  </si>
  <si>
    <t>WHAK1911</t>
  </si>
  <si>
    <t>EXPANSE PCB GAS MAIN 782.129</t>
  </si>
  <si>
    <t>WHAK1914</t>
  </si>
  <si>
    <t>EXPANSE SPR WW0801UX</t>
  </si>
  <si>
    <t>WHAK1916</t>
  </si>
  <si>
    <t>EXPANSE SPR WW0821UX</t>
  </si>
  <si>
    <t>WHAK1924</t>
  </si>
  <si>
    <t>EXPANSE SPRWI8211</t>
  </si>
  <si>
    <t>WHSETSL5511A</t>
  </si>
  <si>
    <t>SOD HEAT AIR 4 G A</t>
  </si>
  <si>
    <t>WHSETWL8211A</t>
  </si>
  <si>
    <t>EXPANSE 8L GAS UF LIN SET A</t>
  </si>
  <si>
    <t>WHSETWL8212A</t>
  </si>
  <si>
    <t>EXPANSE 8L GAS ELEC UF LIN SET A</t>
  </si>
  <si>
    <t>WHSH0102B</t>
  </si>
  <si>
    <t>Control Panel Gas &amp; Electric Space Heater</t>
  </si>
  <si>
    <t>WHUI0121LB</t>
  </si>
  <si>
    <t>UI WH GAS LIN</t>
  </si>
  <si>
    <t>Rev: 3/1-24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</si>
</sst>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</numFmts>
  <fonts count="24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10"/>
      <color indexed="8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5">
    <xf numFmtId="0" fontId="0" fillId="0" borderId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6" applyNumberFormat="0" applyAlignment="0" applyProtection="0"/>
    <xf numFmtId="0" fontId="13" fillId="6" borderId="8" applyNumberFormat="0" applyAlignment="0" applyProtection="0"/>
    <xf numFmtId="0" fontId="15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4" fillId="7" borderId="9" applyNumberFormat="0" applyFont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18" fillId="0" borderId="0"/>
    <xf numFmtId="0" fontId="3" fillId="0" borderId="0" applyNumberFormat="0" applyFill="0" applyBorder="0" applyAlignment="0" applyProtection="0"/>
    <xf numFmtId="0" fontId="4" fillId="0" borderId="0"/>
    <xf numFmtId="0" fontId="19" fillId="0" borderId="0" applyNumberFormat="0" applyFill="0" applyBorder="0" applyAlignment="0" applyProtection="0"/>
    <xf numFmtId="0" fontId="4" fillId="0" borderId="0"/>
    <xf numFmtId="0" fontId="23" fillId="0" borderId="0"/>
  </cellStyleXfs>
  <cellXfs count="56">
    <xf numFmtId="0" fontId="0" fillId="0" borderId="0" xfId="0"/>
    <xf numFmtId="0" fontId="1" fillId="0" borderId="0" xfId="0" applyFont="1"/>
    <xf numFmtId="0" fontId="0" fillId="0" borderId="1" xfId="0" applyBorder="1"/>
    <xf numFmtId="49" fontId="0" fillId="0" borderId="0" xfId="0" applyNumberFormat="1" applyAlignment="1">
      <alignment horizontal="left"/>
    </xf>
    <xf numFmtId="0" fontId="17" fillId="0" borderId="0" xfId="0" applyFont="1"/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31" borderId="1" xfId="0" applyFill="1" applyBorder="1"/>
    <xf numFmtId="0" fontId="16" fillId="0" borderId="0" xfId="0" applyFont="1" applyAlignment="1">
      <alignment horizontal="center"/>
    </xf>
    <xf numFmtId="0" fontId="20" fillId="0" borderId="13" xfId="0" applyFont="1" applyBorder="1"/>
    <xf numFmtId="0" fontId="21" fillId="0" borderId="13" xfId="0" applyFont="1" applyBorder="1"/>
    <xf numFmtId="0" fontId="21" fillId="0" borderId="13" xfId="0" applyFont="1" applyBorder="1" applyAlignment="1">
      <alignment wrapText="1"/>
    </xf>
    <xf numFmtId="0" fontId="21" fillId="0" borderId="0" xfId="0" applyFont="1"/>
    <xf numFmtId="0" fontId="17" fillId="31" borderId="2" xfId="0" applyFont="1" applyFill="1" applyBorder="1" applyAlignment="1">
      <alignment horizontal="left"/>
    </xf>
    <xf numFmtId="41" fontId="17" fillId="0" borderId="0" xfId="0" applyNumberFormat="1" applyFont="1"/>
    <xf numFmtId="1" fontId="17" fillId="31" borderId="2" xfId="0" applyNumberFormat="1" applyFont="1" applyFill="1" applyBorder="1" applyAlignment="1">
      <alignment horizontal="center"/>
    </xf>
    <xf numFmtId="2" fontId="17" fillId="0" borderId="0" xfId="0" applyNumberFormat="1" applyFont="1"/>
    <xf numFmtId="0" fontId="0" fillId="31" borderId="2" xfId="0" applyFill="1" applyBorder="1"/>
    <xf numFmtId="0" fontId="17" fillId="31" borderId="1" xfId="0" applyFont="1" applyFill="1" applyBorder="1" applyAlignment="1">
      <alignment horizontal="left"/>
    </xf>
    <xf numFmtId="1" fontId="17" fillId="31" borderId="1" xfId="0" applyNumberFormat="1" applyFont="1" applyFill="1" applyBorder="1" applyAlignment="1">
      <alignment horizontal="center"/>
    </xf>
    <xf numFmtId="0" fontId="22" fillId="0" borderId="0" xfId="0" applyFont="1"/>
    <xf numFmtId="0" fontId="1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Border="1"/>
    <xf numFmtId="44" fontId="1" fillId="0" borderId="10" xfId="0" applyNumberFormat="1" applyFont="1" applyBorder="1"/>
    <xf numFmtId="0" fontId="16" fillId="0" borderId="0" xfId="0" applyFont="1"/>
    <xf numFmtId="44" fontId="1" fillId="0" borderId="0" xfId="0" applyNumberFormat="1" applyFont="1"/>
    <xf numFmtId="0" fontId="0" fillId="0" borderId="1" xfId="0" applyBorder="1" applyAlignment="1">
      <alignment horizontal="right"/>
    </xf>
    <xf numFmtId="0" fontId="17" fillId="31" borderId="1" xfId="0" applyFont="1" applyFill="1" applyBorder="1" applyAlignment="1">
      <alignment horizontal="center"/>
    </xf>
    <xf numFmtId="0" fontId="17" fillId="31" borderId="1" xfId="0" applyFont="1" applyFill="1" applyBorder="1"/>
    <xf numFmtId="44" fontId="0" fillId="0" borderId="1" xfId="0" applyNumberFormat="1" applyBorder="1"/>
    <xf numFmtId="44" fontId="0" fillId="0" borderId="0" xfId="0" applyNumberFormat="1"/>
    <xf numFmtId="44" fontId="16" fillId="0" borderId="0" xfId="0" applyNumberFormat="1" applyFont="1"/>
    <xf numFmtId="0" fontId="1" fillId="0" borderId="14" xfId="0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14" xfId="0" applyBorder="1"/>
    <xf numFmtId="44" fontId="1" fillId="0" borderId="14" xfId="0" applyNumberFormat="1" applyFont="1" applyBorder="1"/>
    <xf numFmtId="0" fontId="1" fillId="0" borderId="15" xfId="0" applyFont="1" applyBorder="1" applyAlignment="1">
      <alignment horizontal="right"/>
    </xf>
    <xf numFmtId="0" fontId="0" fillId="0" borderId="15" xfId="0" applyBorder="1"/>
    <xf numFmtId="44" fontId="1" fillId="0" borderId="15" xfId="0" applyNumberFormat="1" applyFont="1" applyBorder="1"/>
    <xf numFmtId="49" fontId="0" fillId="31" borderId="1" xfId="0" applyNumberFormat="1" applyFill="1" applyBorder="1"/>
    <xf numFmtId="0" fontId="0" fillId="31" borderId="12" xfId="0" applyFill="1" applyBorder="1" applyAlignment="1">
      <alignment horizontal="center"/>
    </xf>
    <xf numFmtId="0" fontId="0" fillId="31" borderId="14" xfId="0" applyFill="1" applyBorder="1" applyAlignment="1">
      <alignment horizontal="center"/>
    </xf>
    <xf numFmtId="0" fontId="0" fillId="31" borderId="11" xfId="0" applyFill="1" applyBorder="1" applyAlignment="1">
      <alignment horizontal="center"/>
    </xf>
    <xf numFmtId="0" fontId="0" fillId="31" borderId="1" xfId="0" applyFill="1" applyBorder="1" applyAlignment="1">
      <alignment horizontal="center"/>
    </xf>
    <xf numFmtId="0" fontId="17" fillId="0" borderId="0" xfId="0" applyFont="1" applyFill="1"/>
    <xf numFmtId="0" fontId="17" fillId="0" borderId="0" xfId="0" applyFont="1" applyFill="1" applyAlignment="1">
      <alignment vertical="center" wrapText="1"/>
    </xf>
    <xf numFmtId="0" fontId="17" fillId="0" borderId="0" xfId="0" applyFont="1" applyFill="1" applyAlignment="1">
      <alignment horizontal="center"/>
    </xf>
    <xf numFmtId="14" fontId="17" fillId="0" borderId="0" xfId="0" applyNumberFormat="1" applyFont="1" applyFill="1" applyAlignment="1">
      <alignment horizontal="center"/>
    </xf>
    <xf numFmtId="14" fontId="17" fillId="0" borderId="0" xfId="0" applyNumberFormat="1" applyFont="1" applyFill="1"/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right"/>
    </xf>
    <xf numFmtId="0" fontId="17" fillId="0" borderId="0" xfId="0" applyFont="1" applyFill="1" applyAlignment="1">
      <alignment wrapText="1"/>
    </xf>
    <xf numFmtId="14" fontId="17" fillId="0" borderId="0" xfId="0" applyNumberFormat="1" applyFont="1" applyFill="1" applyAlignment="1">
      <alignment wrapText="1"/>
    </xf>
  </cellXfs>
  <cellStyles count="45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D000000}"/>
    <cellStyle name="Heading 1" xfId="30" xr:uid="{00000000-0005-0000-0000-00001E000000}"/>
    <cellStyle name="Heading 2" xfId="31" xr:uid="{00000000-0005-0000-0000-00001F000000}"/>
    <cellStyle name="Heading 3" xfId="32" xr:uid="{00000000-0005-0000-0000-000020000000}"/>
    <cellStyle name="Heading 4" xfId="33" xr:uid="{00000000-0005-0000-0000-000021000000}"/>
    <cellStyle name="Hyperkobling 2" xfId="42" xr:uid="{3A4691E1-245D-4BE8-9108-FCBEF017C6BA}"/>
    <cellStyle name="Komma 2" xfId="38" xr:uid="{00000000-0005-0000-0000-000022000000}"/>
    <cellStyle name="Link 2" xfId="40" xr:uid="{B4DC763C-548C-42AE-9970-9D8F729EE286}"/>
    <cellStyle name="Linked Cell" xfId="34" xr:uid="{00000000-0005-0000-0000-000024000000}"/>
    <cellStyle name="Normal" xfId="0" builtinId="0"/>
    <cellStyle name="Normal 2" xfId="43" xr:uid="{9CA57594-9545-456E-98FB-9DA24DD43E91}"/>
    <cellStyle name="Normal 3" xfId="39" xr:uid="{9A2F110D-F5DF-4B21-B4A7-6F05E77E073E}"/>
    <cellStyle name="Note" xfId="35" xr:uid="{00000000-0005-0000-0000-000026000000}"/>
    <cellStyle name="Standard 2 2" xfId="41" xr:uid="{1BC71056-4B51-49C6-A9CC-D5F1353E6D1A}"/>
    <cellStyle name="Standard_Tabelle1" xfId="44" xr:uid="{FF061698-AB2C-4A46-9D3E-5DE37CA1A5F0}"/>
    <cellStyle name="Title" xfId="36" xr:uid="{00000000-0005-0000-0000-000028000000}"/>
    <cellStyle name="Warning Text" xfId="37" xr:uid="{00000000-0005-0000-0000-000029000000}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657225</xdr:colOff>
      <xdr:row>0</xdr:row>
      <xdr:rowOff>28575</xdr:rowOff>
    </xdr:from>
    <xdr:to>
      <xdr:col>8</xdr:col>
      <xdr:colOff>1805940</xdr:colOff>
      <xdr:row>2</xdr:row>
      <xdr:rowOff>2235</xdr:rowOff>
    </xdr:to>
    <xdr:pic>
      <xdr:nvPicPr>
        <xdr:cNvPr id="2" name="Billede 3">
          <a:extLst>
            <a:ext uri="{FF2B5EF4-FFF2-40B4-BE49-F238E27FC236}">
              <a16:creationId xmlns:a16="http://schemas.microsoft.com/office/drawing/2014/main" id="{5053FC7B-88A1-48EC-B4A5-38F52A1DB0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15275" y="28575"/>
          <a:ext cx="1143000" cy="3220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DEEAC-B619-41D2-BB7D-7E7F03741313}">
  <sheetPr>
    <tabColor rgb="FF7030A0"/>
  </sheetPr>
  <dimension ref="A1:I33"/>
  <sheetViews>
    <sheetView tabSelected="1" view="pageLayout" workbookViewId="0">
      <selection activeCell="I29" sqref="I29"/>
    </sheetView>
  </sheetViews>
  <sheetFormatPr baseColWidth="10" defaultColWidth="9" defaultRowHeight="14.25" x14ac:dyDescent="0.2"/>
  <cols>
    <col min="1" max="1" width="3.75" customWidth="1"/>
    <col min="2" max="2" width="14.5" customWidth="1"/>
    <col min="3" max="3" width="37.75" customWidth="1"/>
    <col min="4" max="4" width="10" customWidth="1"/>
    <col min="5" max="5" width="5.25" bestFit="1" customWidth="1"/>
    <col min="6" max="6" width="6.25" bestFit="1" customWidth="1"/>
    <col min="7" max="7" width="13.75" customWidth="1"/>
    <col min="8" max="8" width="2" customWidth="1"/>
    <col min="9" max="9" width="33" customWidth="1"/>
  </cols>
  <sheetData>
    <row r="1" spans="1:9" ht="15" x14ac:dyDescent="0.25">
      <c r="B1" s="8" t="s">
        <v>0</v>
      </c>
      <c r="C1" s="9"/>
      <c r="D1" s="8" t="s">
        <v>1</v>
      </c>
      <c r="E1" s="43"/>
      <c r="F1" s="44"/>
      <c r="G1" s="45"/>
    </row>
    <row r="2" spans="1:9" ht="15" x14ac:dyDescent="0.25">
      <c r="B2" s="8" t="s">
        <v>2</v>
      </c>
      <c r="C2" s="9"/>
      <c r="D2" s="8" t="s">
        <v>3</v>
      </c>
      <c r="E2" s="46"/>
      <c r="F2" s="46"/>
      <c r="G2" s="46"/>
    </row>
    <row r="3" spans="1:9" ht="15" x14ac:dyDescent="0.25">
      <c r="B3" s="8" t="s">
        <v>4</v>
      </c>
      <c r="C3" s="42"/>
      <c r="I3" s="10" t="s">
        <v>6559</v>
      </c>
    </row>
    <row r="5" spans="1:9" s="14" customFormat="1" ht="24" x14ac:dyDescent="0.2">
      <c r="A5" s="11" t="s">
        <v>5</v>
      </c>
      <c r="B5" s="12" t="s">
        <v>6</v>
      </c>
      <c r="C5" s="11" t="s">
        <v>7</v>
      </c>
      <c r="D5" s="13" t="s">
        <v>8</v>
      </c>
      <c r="E5" s="12" t="s">
        <v>9</v>
      </c>
      <c r="F5" s="11" t="s">
        <v>10</v>
      </c>
      <c r="G5" s="11" t="s">
        <v>11</v>
      </c>
      <c r="H5" s="11"/>
      <c r="I5" s="12" t="s">
        <v>12</v>
      </c>
    </row>
    <row r="6" spans="1:9" x14ac:dyDescent="0.2">
      <c r="A6" s="4">
        <v>1</v>
      </c>
      <c r="B6" s="15" t="s">
        <v>13</v>
      </c>
      <c r="C6" s="16">
        <f>VLOOKUP(B6,'Ark1'!A:B,2,FALSE)</f>
        <v>0</v>
      </c>
      <c r="D6" s="16">
        <f>VLOOKUP(B6,'Ark1'!A:C,3,FALSE)</f>
        <v>0</v>
      </c>
      <c r="E6" s="17"/>
      <c r="F6" s="17"/>
      <c r="G6" s="18">
        <f>(D6-(D6*F6/100))*E6</f>
        <v>0</v>
      </c>
      <c r="I6" s="19"/>
    </row>
    <row r="7" spans="1:9" x14ac:dyDescent="0.2">
      <c r="A7" s="4">
        <v>2</v>
      </c>
      <c r="B7" s="20" t="s">
        <v>13</v>
      </c>
      <c r="C7" s="16">
        <f>VLOOKUP(B7,'Ark1'!A:B,2,FALSE)</f>
        <v>0</v>
      </c>
      <c r="D7" s="16">
        <f>VLOOKUP(B7,'Ark1'!A:C,3,FALSE)</f>
        <v>0</v>
      </c>
      <c r="E7" s="21"/>
      <c r="F7" s="21"/>
      <c r="G7" s="18">
        <f t="shared" ref="G7:G20" si="0">(D7-(D7*F7/100))*E7</f>
        <v>0</v>
      </c>
      <c r="I7" s="9"/>
    </row>
    <row r="8" spans="1:9" x14ac:dyDescent="0.2">
      <c r="A8" s="4">
        <v>3</v>
      </c>
      <c r="B8" s="20" t="s">
        <v>13</v>
      </c>
      <c r="C8" s="16">
        <f>VLOOKUP(B8,'Ark1'!A:B,2,FALSE)</f>
        <v>0</v>
      </c>
      <c r="D8" s="16">
        <f>VLOOKUP(B8,'Ark1'!A:C,3,FALSE)</f>
        <v>0</v>
      </c>
      <c r="E8" s="21"/>
      <c r="F8" s="21"/>
      <c r="G8" s="18">
        <f t="shared" si="0"/>
        <v>0</v>
      </c>
      <c r="I8" s="9"/>
    </row>
    <row r="9" spans="1:9" x14ac:dyDescent="0.2">
      <c r="A9" s="4">
        <v>4</v>
      </c>
      <c r="B9" s="20" t="s">
        <v>13</v>
      </c>
      <c r="C9" s="16">
        <f>VLOOKUP(B9,'Ark1'!A:B,2,FALSE)</f>
        <v>0</v>
      </c>
      <c r="D9" s="16">
        <f>VLOOKUP(B9,'Ark1'!A:C,3,FALSE)</f>
        <v>0</v>
      </c>
      <c r="E9" s="21"/>
      <c r="F9" s="21"/>
      <c r="G9" s="18">
        <f t="shared" si="0"/>
        <v>0</v>
      </c>
      <c r="I9" s="9"/>
    </row>
    <row r="10" spans="1:9" x14ac:dyDescent="0.2">
      <c r="A10" s="4">
        <v>5</v>
      </c>
      <c r="B10" s="20" t="s">
        <v>13</v>
      </c>
      <c r="C10" s="16">
        <f>VLOOKUP(B10,'Ark1'!A:B,2,FALSE)</f>
        <v>0</v>
      </c>
      <c r="D10" s="16">
        <f>VLOOKUP(B10,'Ark1'!A:C,3,FALSE)</f>
        <v>0</v>
      </c>
      <c r="E10" s="21"/>
      <c r="F10" s="21"/>
      <c r="G10" s="18">
        <f t="shared" si="0"/>
        <v>0</v>
      </c>
      <c r="I10" s="9"/>
    </row>
    <row r="11" spans="1:9" x14ac:dyDescent="0.2">
      <c r="A11" s="4">
        <v>6</v>
      </c>
      <c r="B11" s="20" t="s">
        <v>13</v>
      </c>
      <c r="C11" s="16">
        <f>VLOOKUP(B11,'Ark1'!A:B,2,FALSE)</f>
        <v>0</v>
      </c>
      <c r="D11" s="16">
        <f>VLOOKUP(B11,'Ark1'!A:C,3,FALSE)</f>
        <v>0</v>
      </c>
      <c r="E11" s="21"/>
      <c r="F11" s="21"/>
      <c r="G11" s="18">
        <f t="shared" si="0"/>
        <v>0</v>
      </c>
      <c r="I11" s="9"/>
    </row>
    <row r="12" spans="1:9" x14ac:dyDescent="0.2">
      <c r="A12" s="4">
        <v>7</v>
      </c>
      <c r="B12" s="20" t="s">
        <v>13</v>
      </c>
      <c r="C12" s="16">
        <f>VLOOKUP(B12,'Ark1'!A:B,2,FALSE)</f>
        <v>0</v>
      </c>
      <c r="D12" s="16">
        <f>VLOOKUP(B12,'Ark1'!A:C,3,FALSE)</f>
        <v>0</v>
      </c>
      <c r="E12" s="21"/>
      <c r="F12" s="21"/>
      <c r="G12" s="18">
        <f t="shared" si="0"/>
        <v>0</v>
      </c>
      <c r="I12" s="9"/>
    </row>
    <row r="13" spans="1:9" x14ac:dyDescent="0.2">
      <c r="A13" s="4">
        <v>8</v>
      </c>
      <c r="B13" s="20" t="s">
        <v>13</v>
      </c>
      <c r="C13" s="16">
        <f>VLOOKUP(B13,'Ark1'!A:B,2,FALSE)</f>
        <v>0</v>
      </c>
      <c r="D13" s="16">
        <f>VLOOKUP(B13,'Ark1'!A:C,3,FALSE)</f>
        <v>0</v>
      </c>
      <c r="E13" s="21"/>
      <c r="F13" s="21"/>
      <c r="G13" s="18">
        <f t="shared" si="0"/>
        <v>0</v>
      </c>
      <c r="I13" s="9"/>
    </row>
    <row r="14" spans="1:9" x14ac:dyDescent="0.2">
      <c r="A14" s="4">
        <v>9</v>
      </c>
      <c r="B14" s="20" t="s">
        <v>13</v>
      </c>
      <c r="C14" s="16">
        <f>VLOOKUP(B14,'Ark1'!A:B,2,FALSE)</f>
        <v>0</v>
      </c>
      <c r="D14" s="16">
        <f>VLOOKUP(B14,'Ark1'!A:C,3,FALSE)</f>
        <v>0</v>
      </c>
      <c r="E14" s="21"/>
      <c r="F14" s="21"/>
      <c r="G14" s="18">
        <f t="shared" si="0"/>
        <v>0</v>
      </c>
      <c r="I14" s="9"/>
    </row>
    <row r="15" spans="1:9" x14ac:dyDescent="0.2">
      <c r="A15" s="4">
        <v>10</v>
      </c>
      <c r="B15" s="20" t="s">
        <v>13</v>
      </c>
      <c r="C15" s="16">
        <f>VLOOKUP(B15,'Ark1'!A:B,2,FALSE)</f>
        <v>0</v>
      </c>
      <c r="D15" s="16">
        <f>VLOOKUP(B15,'Ark1'!A:C,3,FALSE)</f>
        <v>0</v>
      </c>
      <c r="E15" s="21"/>
      <c r="F15" s="21"/>
      <c r="G15" s="18">
        <f t="shared" si="0"/>
        <v>0</v>
      </c>
      <c r="I15" s="9"/>
    </row>
    <row r="16" spans="1:9" x14ac:dyDescent="0.2">
      <c r="A16" s="4">
        <v>11</v>
      </c>
      <c r="B16" s="20" t="s">
        <v>13</v>
      </c>
      <c r="C16" s="16">
        <f>VLOOKUP(B16,'Ark1'!A:B,2,FALSE)</f>
        <v>0</v>
      </c>
      <c r="D16" s="16">
        <f>VLOOKUP(B16,'Ark1'!A:C,3,FALSE)</f>
        <v>0</v>
      </c>
      <c r="E16" s="21"/>
      <c r="F16" s="21"/>
      <c r="G16" s="18">
        <f t="shared" si="0"/>
        <v>0</v>
      </c>
      <c r="I16" s="9"/>
    </row>
    <row r="17" spans="1:9" x14ac:dyDescent="0.2">
      <c r="A17" s="4">
        <v>12</v>
      </c>
      <c r="B17" s="20" t="s">
        <v>13</v>
      </c>
      <c r="C17" s="16">
        <f>VLOOKUP(B17,'Ark1'!A:B,2,FALSE)</f>
        <v>0</v>
      </c>
      <c r="D17" s="16">
        <f>VLOOKUP(B17,'Ark1'!A:C,3,FALSE)</f>
        <v>0</v>
      </c>
      <c r="E17" s="21"/>
      <c r="F17" s="21"/>
      <c r="G17" s="18">
        <f t="shared" si="0"/>
        <v>0</v>
      </c>
      <c r="I17" s="9"/>
    </row>
    <row r="18" spans="1:9" x14ac:dyDescent="0.2">
      <c r="A18" s="4">
        <v>13</v>
      </c>
      <c r="B18" s="20" t="s">
        <v>13</v>
      </c>
      <c r="C18" s="16">
        <f>VLOOKUP(B18,'Ark1'!A:B,2,FALSE)</f>
        <v>0</v>
      </c>
      <c r="D18" s="16">
        <f>VLOOKUP(B18,'Ark1'!A:C,3,FALSE)</f>
        <v>0</v>
      </c>
      <c r="E18" s="21"/>
      <c r="F18" s="21"/>
      <c r="G18" s="18">
        <f t="shared" si="0"/>
        <v>0</v>
      </c>
      <c r="I18" s="9"/>
    </row>
    <row r="19" spans="1:9" x14ac:dyDescent="0.2">
      <c r="A19" s="4">
        <v>14</v>
      </c>
      <c r="B19" s="20" t="s">
        <v>13</v>
      </c>
      <c r="C19" s="16">
        <f>VLOOKUP(B19,'Ark1'!A:B,2,FALSE)</f>
        <v>0</v>
      </c>
      <c r="D19" s="16">
        <f>VLOOKUP(B19,'Ark1'!A:C,3,FALSE)</f>
        <v>0</v>
      </c>
      <c r="E19" s="21"/>
      <c r="F19" s="21"/>
      <c r="G19" s="18">
        <f t="shared" si="0"/>
        <v>0</v>
      </c>
      <c r="I19" s="9"/>
    </row>
    <row r="20" spans="1:9" x14ac:dyDescent="0.2">
      <c r="A20" s="4">
        <v>15</v>
      </c>
      <c r="B20" s="20" t="s">
        <v>13</v>
      </c>
      <c r="C20" s="16">
        <f>VLOOKUP(B20,'Ark1'!A:B,2,FALSE)</f>
        <v>0</v>
      </c>
      <c r="D20" s="16">
        <f>VLOOKUP(B20,'Ark1'!A:C,3,FALSE)</f>
        <v>0</v>
      </c>
      <c r="E20" s="21"/>
      <c r="F20" s="21"/>
      <c r="G20" s="18">
        <f t="shared" si="0"/>
        <v>0</v>
      </c>
      <c r="I20" s="9"/>
    </row>
    <row r="21" spans="1:9" ht="15" x14ac:dyDescent="0.25">
      <c r="B21" s="22"/>
      <c r="C21" s="23" t="s">
        <v>14</v>
      </c>
      <c r="D21" s="24"/>
      <c r="E21" s="25"/>
      <c r="F21" s="25"/>
      <c r="G21" s="26">
        <f>SUM(G6:G20)</f>
        <v>0</v>
      </c>
    </row>
    <row r="22" spans="1:9" ht="15" x14ac:dyDescent="0.25">
      <c r="B22" s="22"/>
      <c r="C22" s="8"/>
      <c r="D22" s="10" t="s">
        <v>15</v>
      </c>
      <c r="E22" s="27" t="s">
        <v>9</v>
      </c>
      <c r="F22" s="27" t="s">
        <v>10</v>
      </c>
      <c r="G22" s="28"/>
    </row>
    <row r="23" spans="1:9" ht="15" x14ac:dyDescent="0.25">
      <c r="B23" s="2" t="s">
        <v>16</v>
      </c>
      <c r="C23" s="29" t="s">
        <v>17</v>
      </c>
      <c r="D23" s="30"/>
      <c r="E23" s="31"/>
      <c r="F23" s="31"/>
      <c r="G23" s="32">
        <f>D23*E23-(D23*E23*F23/100)</f>
        <v>0</v>
      </c>
    </row>
    <row r="24" spans="1:9" x14ac:dyDescent="0.2">
      <c r="C24" s="7"/>
      <c r="D24" s="5"/>
      <c r="E24" s="4"/>
      <c r="F24" s="4"/>
      <c r="G24" s="33"/>
    </row>
    <row r="25" spans="1:9" s="27" customFormat="1" ht="11.25" x14ac:dyDescent="0.2">
      <c r="B25" s="22"/>
      <c r="C25" s="22"/>
      <c r="D25" s="10"/>
      <c r="G25" s="34"/>
    </row>
    <row r="26" spans="1:9" ht="15" x14ac:dyDescent="0.25">
      <c r="C26" s="35" t="s">
        <v>18</v>
      </c>
      <c r="D26" s="36"/>
      <c r="E26" s="37"/>
      <c r="F26" s="37"/>
      <c r="G26" s="38">
        <f>G21+G23</f>
        <v>0</v>
      </c>
    </row>
    <row r="27" spans="1:9" ht="15" x14ac:dyDescent="0.25">
      <c r="C27" s="8"/>
      <c r="D27" s="6"/>
      <c r="G27" s="28"/>
    </row>
    <row r="28" spans="1:9" ht="15" x14ac:dyDescent="0.25">
      <c r="B28" s="1"/>
      <c r="C28" s="8" t="s">
        <v>19</v>
      </c>
      <c r="D28" s="5">
        <v>225</v>
      </c>
      <c r="G28" s="33">
        <f>IF(AND(G21&gt;0,G21&lt;15000),D28,0)</f>
        <v>0</v>
      </c>
      <c r="H28" s="33">
        <f>IF(AND(F21&gt;0,F21&lt;12000),C28,0)</f>
        <v>0</v>
      </c>
      <c r="I28" s="33"/>
    </row>
    <row r="29" spans="1:9" ht="15" x14ac:dyDescent="0.25">
      <c r="B29" s="1"/>
      <c r="C29" s="8" t="s">
        <v>20</v>
      </c>
      <c r="D29" s="5">
        <v>115</v>
      </c>
      <c r="G29" s="33">
        <f>IF(AND(G21&gt;0,G21&lt;550),D29,0)</f>
        <v>0</v>
      </c>
      <c r="I29" s="33"/>
    </row>
    <row r="30" spans="1:9" ht="15" x14ac:dyDescent="0.25">
      <c r="C30" s="7" t="s">
        <v>21</v>
      </c>
      <c r="D30" s="5">
        <v>25</v>
      </c>
      <c r="G30" s="33">
        <f>(G26+G28+G29)*D30/100</f>
        <v>0</v>
      </c>
    </row>
    <row r="32" spans="1:9" ht="15.75" thickBot="1" x14ac:dyDescent="0.3">
      <c r="C32" s="39" t="s">
        <v>22</v>
      </c>
      <c r="D32" s="40"/>
      <c r="E32" s="40"/>
      <c r="F32" s="40"/>
      <c r="G32" s="41">
        <f>G26+G28+G29+G30</f>
        <v>0</v>
      </c>
    </row>
    <row r="33" ht="15" thickTop="1" x14ac:dyDescent="0.2"/>
  </sheetData>
  <sheetProtection algorithmName="SHA-512" hashValue="0gwMcHxr4fUWwzWfC9mNY4ElhVq+G1sc2HWYYKO1Ij7/tqZkar/4ey6SrkrfCUvAU+5OZ6F+UHsxMb1L8dBugg==" saltValue="nsrk7aQ635gc3jhR2Kvs1w==" spinCount="100000" sheet="1" objects="1" scenarios="1"/>
  <protectedRanges>
    <protectedRange sqref="I6:I20" name="Område3"/>
    <protectedRange sqref="C1:C3 B6:B20 E1:G2 E6:F20" name="Område1"/>
    <protectedRange sqref="D23:F24" name="Område2"/>
  </protectedRanges>
  <mergeCells count="2">
    <mergeCell ref="E1:G1"/>
    <mergeCell ref="E2:G2"/>
  </mergeCells>
  <pageMargins left="0.25" right="0.25" top="0.75" bottom="0.75" header="0.3" footer="0.3"/>
  <pageSetup paperSize="9" orientation="landscape" r:id="rId1"/>
  <headerFooter>
    <oddHeader>&amp;C&amp;"Arial,fed"&amp;18Tilbudsark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47E66-FA72-4585-82FC-FD7FFF6AB068}">
  <dimension ref="A1:F3311"/>
  <sheetViews>
    <sheetView workbookViewId="0">
      <selection activeCell="H27" sqref="H27"/>
    </sheetView>
  </sheetViews>
  <sheetFormatPr baseColWidth="10" defaultColWidth="11" defaultRowHeight="12.75" x14ac:dyDescent="0.2"/>
  <cols>
    <col min="1" max="1" width="17.125" style="47" bestFit="1" customWidth="1"/>
    <col min="2" max="2" width="81.125" style="47" bestFit="1" customWidth="1"/>
    <col min="3" max="3" width="11.75" style="47" bestFit="1" customWidth="1"/>
    <col min="4" max="4" width="8" style="47" bestFit="1" customWidth="1"/>
    <col min="5" max="5" width="12.375" style="47" bestFit="1" customWidth="1"/>
    <col min="6" max="6" width="16.375" style="47" bestFit="1" customWidth="1"/>
    <col min="7" max="16384" width="11" style="47"/>
  </cols>
  <sheetData>
    <row r="1" spans="1:6" s="54" customFormat="1" ht="25.5" x14ac:dyDescent="0.2">
      <c r="A1" s="54" t="s">
        <v>86</v>
      </c>
      <c r="B1" s="54" t="s">
        <v>87</v>
      </c>
      <c r="C1" s="54" t="s">
        <v>88</v>
      </c>
      <c r="D1" s="55" t="s">
        <v>89</v>
      </c>
      <c r="E1" s="54" t="s">
        <v>90</v>
      </c>
      <c r="F1" s="52" t="s">
        <v>12</v>
      </c>
    </row>
    <row r="2" spans="1:6" x14ac:dyDescent="0.2">
      <c r="A2" s="47" t="s">
        <v>13</v>
      </c>
      <c r="F2" s="48"/>
    </row>
    <row r="3" spans="1:6" x14ac:dyDescent="0.2">
      <c r="A3" s="53">
        <v>100040</v>
      </c>
      <c r="B3" s="53" t="s">
        <v>91</v>
      </c>
      <c r="C3" s="53">
        <v>6336</v>
      </c>
      <c r="F3" s="49"/>
    </row>
    <row r="4" spans="1:6" x14ac:dyDescent="0.2">
      <c r="A4" s="53">
        <v>100548</v>
      </c>
      <c r="B4" s="53" t="s">
        <v>92</v>
      </c>
      <c r="C4" s="53">
        <v>227</v>
      </c>
      <c r="F4" s="49"/>
    </row>
    <row r="5" spans="1:6" x14ac:dyDescent="0.2">
      <c r="A5" s="53">
        <v>103737</v>
      </c>
      <c r="B5" s="53" t="s">
        <v>93</v>
      </c>
      <c r="C5" s="53">
        <v>13</v>
      </c>
      <c r="F5" s="49"/>
    </row>
    <row r="6" spans="1:6" x14ac:dyDescent="0.2">
      <c r="A6" s="53">
        <v>103741</v>
      </c>
      <c r="B6" s="53" t="s">
        <v>94</v>
      </c>
      <c r="C6" s="53">
        <v>13</v>
      </c>
      <c r="F6" s="49"/>
    </row>
    <row r="7" spans="1:6" x14ac:dyDescent="0.2">
      <c r="A7" s="53">
        <v>103745</v>
      </c>
      <c r="B7" s="53" t="s">
        <v>95</v>
      </c>
      <c r="C7" s="53">
        <v>13</v>
      </c>
      <c r="F7" s="49"/>
    </row>
    <row r="8" spans="1:6" x14ac:dyDescent="0.2">
      <c r="A8" s="53">
        <v>106078</v>
      </c>
      <c r="B8" s="53" t="s">
        <v>96</v>
      </c>
      <c r="C8" s="53">
        <v>10559</v>
      </c>
      <c r="F8" s="49"/>
    </row>
    <row r="9" spans="1:6" x14ac:dyDescent="0.2">
      <c r="A9" s="53">
        <v>107836</v>
      </c>
      <c r="B9" s="53" t="s">
        <v>97</v>
      </c>
      <c r="C9" s="53">
        <v>327</v>
      </c>
      <c r="F9" s="49"/>
    </row>
    <row r="10" spans="1:6" x14ac:dyDescent="0.2">
      <c r="A10" s="53">
        <v>107984</v>
      </c>
      <c r="B10" s="53" t="s">
        <v>98</v>
      </c>
      <c r="C10" s="53">
        <v>249</v>
      </c>
      <c r="F10" s="49"/>
    </row>
    <row r="11" spans="1:6" x14ac:dyDescent="0.2">
      <c r="A11" s="53">
        <v>109026</v>
      </c>
      <c r="B11" s="53" t="s">
        <v>99</v>
      </c>
      <c r="C11" s="53">
        <v>583</v>
      </c>
      <c r="F11" s="49"/>
    </row>
    <row r="12" spans="1:6" x14ac:dyDescent="0.2">
      <c r="A12" s="53">
        <v>109999</v>
      </c>
      <c r="B12" s="53" t="s">
        <v>100</v>
      </c>
      <c r="C12" s="53">
        <v>364</v>
      </c>
      <c r="E12" s="47" t="s">
        <v>101</v>
      </c>
      <c r="F12" s="49"/>
    </row>
    <row r="13" spans="1:6" x14ac:dyDescent="0.2">
      <c r="A13" s="53">
        <v>117704</v>
      </c>
      <c r="B13" s="53" t="s">
        <v>102</v>
      </c>
      <c r="C13" s="53">
        <v>1621</v>
      </c>
      <c r="F13" s="49"/>
    </row>
    <row r="14" spans="1:6" x14ac:dyDescent="0.2">
      <c r="A14" s="53" t="s">
        <v>103</v>
      </c>
      <c r="B14" s="53" t="s">
        <v>104</v>
      </c>
      <c r="C14" s="53">
        <v>4455</v>
      </c>
      <c r="F14" s="49"/>
    </row>
    <row r="15" spans="1:6" x14ac:dyDescent="0.2">
      <c r="A15" s="53" t="s">
        <v>105</v>
      </c>
      <c r="B15" s="53" t="s">
        <v>106</v>
      </c>
      <c r="C15" s="53">
        <v>2932</v>
      </c>
      <c r="F15" s="49"/>
    </row>
    <row r="16" spans="1:6" x14ac:dyDescent="0.2">
      <c r="A16" s="53" t="s">
        <v>107</v>
      </c>
      <c r="B16" s="53" t="s">
        <v>108</v>
      </c>
      <c r="C16" s="53">
        <v>4413</v>
      </c>
      <c r="F16" s="49"/>
    </row>
    <row r="17" spans="1:6" x14ac:dyDescent="0.2">
      <c r="A17" s="53" t="s">
        <v>109</v>
      </c>
      <c r="B17" s="53" t="s">
        <v>110</v>
      </c>
      <c r="C17" s="53">
        <v>4807</v>
      </c>
      <c r="F17" s="49"/>
    </row>
    <row r="18" spans="1:6" x14ac:dyDescent="0.2">
      <c r="A18" s="53" t="s">
        <v>111</v>
      </c>
      <c r="B18" s="53" t="s">
        <v>112</v>
      </c>
      <c r="C18" s="53">
        <v>6075</v>
      </c>
      <c r="F18" s="49"/>
    </row>
    <row r="19" spans="1:6" x14ac:dyDescent="0.2">
      <c r="A19" s="53" t="s">
        <v>113</v>
      </c>
      <c r="B19" s="53" t="s">
        <v>114</v>
      </c>
      <c r="C19" s="53">
        <v>5133</v>
      </c>
      <c r="F19" s="49"/>
    </row>
    <row r="20" spans="1:6" x14ac:dyDescent="0.2">
      <c r="A20" s="53" t="s">
        <v>115</v>
      </c>
      <c r="B20" s="53" t="s">
        <v>116</v>
      </c>
      <c r="C20" s="53">
        <v>11665</v>
      </c>
      <c r="F20" s="49"/>
    </row>
    <row r="21" spans="1:6" x14ac:dyDescent="0.2">
      <c r="A21" s="53" t="s">
        <v>117</v>
      </c>
      <c r="B21" s="53" t="s">
        <v>118</v>
      </c>
      <c r="C21" s="53">
        <v>11665</v>
      </c>
      <c r="F21" s="49"/>
    </row>
    <row r="22" spans="1:6" x14ac:dyDescent="0.2">
      <c r="A22" s="53" t="s">
        <v>119</v>
      </c>
      <c r="B22" s="53" t="s">
        <v>120</v>
      </c>
      <c r="C22" s="53">
        <v>262</v>
      </c>
      <c r="F22" s="49"/>
    </row>
    <row r="23" spans="1:6" x14ac:dyDescent="0.2">
      <c r="A23" s="53" t="s">
        <v>121</v>
      </c>
      <c r="B23" s="53" t="s">
        <v>122</v>
      </c>
      <c r="C23" s="53">
        <v>2255</v>
      </c>
      <c r="E23" s="47" t="s">
        <v>123</v>
      </c>
      <c r="F23" s="49"/>
    </row>
    <row r="24" spans="1:6" x14ac:dyDescent="0.2">
      <c r="A24" s="53" t="s">
        <v>124</v>
      </c>
      <c r="B24" s="53" t="s">
        <v>125</v>
      </c>
      <c r="C24" s="53">
        <v>1593</v>
      </c>
      <c r="F24" s="49"/>
    </row>
    <row r="25" spans="1:6" x14ac:dyDescent="0.2">
      <c r="A25" s="53" t="s">
        <v>126</v>
      </c>
      <c r="B25" s="53" t="s">
        <v>127</v>
      </c>
      <c r="C25" s="53">
        <v>4271</v>
      </c>
      <c r="F25" s="49"/>
    </row>
    <row r="26" spans="1:6" x14ac:dyDescent="0.2">
      <c r="A26" s="53" t="s">
        <v>128</v>
      </c>
      <c r="B26" s="53" t="s">
        <v>129</v>
      </c>
      <c r="C26" s="53">
        <v>1861</v>
      </c>
      <c r="F26" s="49"/>
    </row>
    <row r="27" spans="1:6" x14ac:dyDescent="0.2">
      <c r="A27" s="53" t="s">
        <v>130</v>
      </c>
      <c r="B27" s="53" t="s">
        <v>131</v>
      </c>
      <c r="C27" s="53">
        <v>7520</v>
      </c>
      <c r="F27" s="49"/>
    </row>
    <row r="28" spans="1:6" x14ac:dyDescent="0.2">
      <c r="A28" s="53" t="s">
        <v>132</v>
      </c>
      <c r="B28" s="53" t="s">
        <v>133</v>
      </c>
      <c r="C28" s="53">
        <v>16122</v>
      </c>
      <c r="F28" s="49"/>
    </row>
    <row r="29" spans="1:6" x14ac:dyDescent="0.2">
      <c r="A29" s="53" t="s">
        <v>134</v>
      </c>
      <c r="B29" s="53" t="s">
        <v>135</v>
      </c>
      <c r="C29" s="53">
        <v>109</v>
      </c>
      <c r="F29" s="49"/>
    </row>
    <row r="30" spans="1:6" x14ac:dyDescent="0.2">
      <c r="A30" s="53" t="s">
        <v>136</v>
      </c>
      <c r="B30" s="53" t="s">
        <v>137</v>
      </c>
      <c r="C30" s="53">
        <v>136</v>
      </c>
      <c r="F30" s="49"/>
    </row>
    <row r="31" spans="1:6" x14ac:dyDescent="0.2">
      <c r="A31" s="53" t="s">
        <v>138</v>
      </c>
      <c r="B31" s="53" t="s">
        <v>139</v>
      </c>
      <c r="C31" s="53">
        <v>123</v>
      </c>
      <c r="F31" s="49"/>
    </row>
    <row r="32" spans="1:6" x14ac:dyDescent="0.2">
      <c r="A32" s="53" t="s">
        <v>140</v>
      </c>
      <c r="B32" s="53" t="s">
        <v>141</v>
      </c>
      <c r="C32" s="53">
        <v>1732</v>
      </c>
      <c r="F32" s="49"/>
    </row>
    <row r="33" spans="1:6" x14ac:dyDescent="0.2">
      <c r="A33" s="53" t="s">
        <v>142</v>
      </c>
      <c r="B33" s="53" t="s">
        <v>143</v>
      </c>
      <c r="C33" s="53">
        <v>1469</v>
      </c>
      <c r="F33" s="49"/>
    </row>
    <row r="34" spans="1:6" x14ac:dyDescent="0.2">
      <c r="A34" s="53" t="s">
        <v>144</v>
      </c>
      <c r="B34" s="53" t="s">
        <v>145</v>
      </c>
      <c r="C34" s="53">
        <v>3440</v>
      </c>
      <c r="F34" s="49"/>
    </row>
    <row r="35" spans="1:6" x14ac:dyDescent="0.2">
      <c r="A35" s="53" t="s">
        <v>146</v>
      </c>
      <c r="B35" s="53" t="s">
        <v>147</v>
      </c>
      <c r="C35" s="53">
        <v>185</v>
      </c>
      <c r="F35" s="49"/>
    </row>
    <row r="36" spans="1:6" x14ac:dyDescent="0.2">
      <c r="A36" s="53" t="s">
        <v>148</v>
      </c>
      <c r="B36" s="53" t="s">
        <v>149</v>
      </c>
      <c r="C36" s="53">
        <v>3443</v>
      </c>
      <c r="F36" s="49"/>
    </row>
    <row r="37" spans="1:6" x14ac:dyDescent="0.2">
      <c r="A37" s="53" t="s">
        <v>150</v>
      </c>
      <c r="B37" s="53" t="s">
        <v>151</v>
      </c>
      <c r="C37" s="53">
        <v>3443</v>
      </c>
      <c r="F37" s="49"/>
    </row>
    <row r="38" spans="1:6" x14ac:dyDescent="0.2">
      <c r="A38" s="53" t="s">
        <v>152</v>
      </c>
      <c r="B38" s="53" t="s">
        <v>153</v>
      </c>
      <c r="C38" s="53">
        <v>15416</v>
      </c>
      <c r="F38" s="49"/>
    </row>
    <row r="39" spans="1:6" x14ac:dyDescent="0.2">
      <c r="A39" s="53" t="s">
        <v>154</v>
      </c>
      <c r="B39" s="53" t="s">
        <v>155</v>
      </c>
      <c r="C39" s="53">
        <v>1558</v>
      </c>
      <c r="F39" s="49"/>
    </row>
    <row r="40" spans="1:6" x14ac:dyDescent="0.2">
      <c r="A40" s="53" t="s">
        <v>156</v>
      </c>
      <c r="B40" s="53" t="s">
        <v>157</v>
      </c>
      <c r="C40" s="53">
        <v>1755</v>
      </c>
      <c r="F40" s="49"/>
    </row>
    <row r="41" spans="1:6" x14ac:dyDescent="0.2">
      <c r="A41" s="53" t="s">
        <v>158</v>
      </c>
      <c r="B41" s="53" t="s">
        <v>159</v>
      </c>
      <c r="C41" s="53">
        <v>96</v>
      </c>
      <c r="F41" s="49"/>
    </row>
    <row r="42" spans="1:6" x14ac:dyDescent="0.2">
      <c r="A42" s="53" t="s">
        <v>160</v>
      </c>
      <c r="B42" s="53" t="s">
        <v>161</v>
      </c>
      <c r="C42" s="53">
        <v>1860</v>
      </c>
      <c r="F42" s="49"/>
    </row>
    <row r="43" spans="1:6" x14ac:dyDescent="0.2">
      <c r="A43" s="53" t="s">
        <v>162</v>
      </c>
      <c r="B43" s="53" t="s">
        <v>163</v>
      </c>
      <c r="C43" s="53">
        <v>86</v>
      </c>
      <c r="F43" s="49"/>
    </row>
    <row r="44" spans="1:6" x14ac:dyDescent="0.2">
      <c r="A44" s="53" t="s">
        <v>164</v>
      </c>
      <c r="B44" s="53" t="s">
        <v>165</v>
      </c>
      <c r="C44" s="53">
        <v>1771</v>
      </c>
      <c r="F44" s="49"/>
    </row>
    <row r="45" spans="1:6" x14ac:dyDescent="0.2">
      <c r="A45" s="53" t="s">
        <v>166</v>
      </c>
      <c r="B45" s="53" t="s">
        <v>167</v>
      </c>
      <c r="C45" s="53">
        <v>1963</v>
      </c>
      <c r="F45" s="49"/>
    </row>
    <row r="46" spans="1:6" x14ac:dyDescent="0.2">
      <c r="A46" s="53" t="s">
        <v>168</v>
      </c>
      <c r="B46" s="53" t="s">
        <v>169</v>
      </c>
      <c r="C46" s="53">
        <v>13541</v>
      </c>
      <c r="F46" s="49"/>
    </row>
    <row r="47" spans="1:6" x14ac:dyDescent="0.2">
      <c r="A47" s="53" t="s">
        <v>170</v>
      </c>
      <c r="B47" s="53" t="s">
        <v>171</v>
      </c>
      <c r="C47" s="53">
        <v>6732</v>
      </c>
      <c r="F47" s="49"/>
    </row>
    <row r="48" spans="1:6" x14ac:dyDescent="0.2">
      <c r="A48" s="53" t="s">
        <v>172</v>
      </c>
      <c r="B48" s="53" t="s">
        <v>173</v>
      </c>
      <c r="C48" s="53">
        <v>2010</v>
      </c>
      <c r="F48" s="49"/>
    </row>
    <row r="49" spans="1:6" x14ac:dyDescent="0.2">
      <c r="A49" s="53" t="s">
        <v>174</v>
      </c>
      <c r="B49" s="53" t="s">
        <v>175</v>
      </c>
      <c r="C49" s="53">
        <v>2715</v>
      </c>
      <c r="F49" s="49"/>
    </row>
    <row r="50" spans="1:6" x14ac:dyDescent="0.2">
      <c r="A50" s="53" t="s">
        <v>176</v>
      </c>
      <c r="B50" s="53" t="s">
        <v>177</v>
      </c>
      <c r="C50" s="53">
        <v>2813</v>
      </c>
      <c r="F50" s="49"/>
    </row>
    <row r="51" spans="1:6" x14ac:dyDescent="0.2">
      <c r="A51" s="53" t="s">
        <v>178</v>
      </c>
      <c r="B51" s="53" t="s">
        <v>179</v>
      </c>
      <c r="C51" s="53">
        <v>8951</v>
      </c>
      <c r="F51" s="49"/>
    </row>
    <row r="52" spans="1:6" x14ac:dyDescent="0.2">
      <c r="A52" s="53" t="s">
        <v>180</v>
      </c>
      <c r="B52" s="53" t="s">
        <v>181</v>
      </c>
      <c r="C52" s="53">
        <v>1390</v>
      </c>
      <c r="F52" s="49"/>
    </row>
    <row r="53" spans="1:6" x14ac:dyDescent="0.2">
      <c r="A53" s="53" t="s">
        <v>182</v>
      </c>
      <c r="B53" s="53" t="s">
        <v>183</v>
      </c>
      <c r="C53" s="53">
        <v>1229</v>
      </c>
      <c r="F53" s="49"/>
    </row>
    <row r="54" spans="1:6" x14ac:dyDescent="0.2">
      <c r="A54" s="53" t="s">
        <v>184</v>
      </c>
      <c r="B54" s="53" t="s">
        <v>185</v>
      </c>
      <c r="C54" s="53">
        <v>9491</v>
      </c>
      <c r="F54" s="49"/>
    </row>
    <row r="55" spans="1:6" x14ac:dyDescent="0.2">
      <c r="A55" s="53" t="s">
        <v>186</v>
      </c>
      <c r="B55" s="53" t="s">
        <v>187</v>
      </c>
      <c r="C55" s="53">
        <v>11033</v>
      </c>
      <c r="F55" s="49"/>
    </row>
    <row r="56" spans="1:6" x14ac:dyDescent="0.2">
      <c r="A56" s="53" t="s">
        <v>188</v>
      </c>
      <c r="B56" s="53" t="s">
        <v>189</v>
      </c>
      <c r="C56" s="53">
        <v>1024</v>
      </c>
      <c r="F56" s="49"/>
    </row>
    <row r="57" spans="1:6" x14ac:dyDescent="0.2">
      <c r="A57" s="53" t="s">
        <v>190</v>
      </c>
      <c r="B57" s="53" t="s">
        <v>191</v>
      </c>
      <c r="C57" s="53">
        <v>2420</v>
      </c>
      <c r="F57" s="49"/>
    </row>
    <row r="58" spans="1:6" x14ac:dyDescent="0.2">
      <c r="A58" s="53" t="s">
        <v>192</v>
      </c>
      <c r="B58" s="53" t="s">
        <v>193</v>
      </c>
      <c r="C58" s="53">
        <v>4118</v>
      </c>
      <c r="F58" s="49"/>
    </row>
    <row r="59" spans="1:6" x14ac:dyDescent="0.2">
      <c r="A59" s="53" t="s">
        <v>194</v>
      </c>
      <c r="B59" s="53" t="s">
        <v>195</v>
      </c>
      <c r="C59" s="53">
        <v>3848</v>
      </c>
      <c r="F59" s="49"/>
    </row>
    <row r="60" spans="1:6" x14ac:dyDescent="0.2">
      <c r="A60" s="53" t="s">
        <v>196</v>
      </c>
      <c r="B60" s="53" t="s">
        <v>197</v>
      </c>
      <c r="C60" s="53">
        <v>5211</v>
      </c>
      <c r="F60" s="49"/>
    </row>
    <row r="61" spans="1:6" x14ac:dyDescent="0.2">
      <c r="A61" s="53" t="s">
        <v>198</v>
      </c>
      <c r="B61" s="53" t="s">
        <v>199</v>
      </c>
      <c r="C61" s="53">
        <v>5549</v>
      </c>
      <c r="F61" s="49"/>
    </row>
    <row r="62" spans="1:6" x14ac:dyDescent="0.2">
      <c r="A62" s="53" t="s">
        <v>200</v>
      </c>
      <c r="B62" s="53" t="s">
        <v>201</v>
      </c>
      <c r="C62" s="53">
        <v>3875</v>
      </c>
      <c r="F62" s="49"/>
    </row>
    <row r="63" spans="1:6" x14ac:dyDescent="0.2">
      <c r="A63" s="53" t="s">
        <v>202</v>
      </c>
      <c r="B63" s="53" t="s">
        <v>203</v>
      </c>
      <c r="C63" s="53">
        <v>3983</v>
      </c>
      <c r="F63" s="49"/>
    </row>
    <row r="64" spans="1:6" x14ac:dyDescent="0.2">
      <c r="A64" s="53" t="s">
        <v>204</v>
      </c>
      <c r="B64" s="53" t="s">
        <v>205</v>
      </c>
      <c r="C64" s="53">
        <v>5697</v>
      </c>
      <c r="F64" s="49"/>
    </row>
    <row r="65" spans="1:6" x14ac:dyDescent="0.2">
      <c r="A65" s="53" t="s">
        <v>206</v>
      </c>
      <c r="B65" s="53" t="s">
        <v>207</v>
      </c>
      <c r="C65" s="53">
        <v>5927</v>
      </c>
      <c r="F65" s="49"/>
    </row>
    <row r="66" spans="1:6" x14ac:dyDescent="0.2">
      <c r="A66" s="53" t="s">
        <v>208</v>
      </c>
      <c r="B66" s="53" t="s">
        <v>209</v>
      </c>
      <c r="C66" s="53">
        <v>2134</v>
      </c>
      <c r="F66" s="49"/>
    </row>
    <row r="67" spans="1:6" x14ac:dyDescent="0.2">
      <c r="A67" s="53" t="s">
        <v>210</v>
      </c>
      <c r="B67" s="53" t="s">
        <v>211</v>
      </c>
      <c r="C67" s="53">
        <v>2175</v>
      </c>
      <c r="F67" s="49"/>
    </row>
    <row r="68" spans="1:6" x14ac:dyDescent="0.2">
      <c r="A68" s="53" t="s">
        <v>212</v>
      </c>
      <c r="B68" s="53" t="s">
        <v>213</v>
      </c>
      <c r="C68" s="53">
        <v>5130</v>
      </c>
      <c r="F68" s="49"/>
    </row>
    <row r="69" spans="1:6" x14ac:dyDescent="0.2">
      <c r="A69" s="53" t="s">
        <v>214</v>
      </c>
      <c r="B69" s="53" t="s">
        <v>215</v>
      </c>
      <c r="C69" s="53">
        <v>22997</v>
      </c>
      <c r="F69" s="49"/>
    </row>
    <row r="70" spans="1:6" x14ac:dyDescent="0.2">
      <c r="A70" s="53" t="s">
        <v>216</v>
      </c>
      <c r="B70" s="53" t="s">
        <v>217</v>
      </c>
      <c r="C70" s="53">
        <v>1246</v>
      </c>
      <c r="F70" s="49"/>
    </row>
    <row r="71" spans="1:6" x14ac:dyDescent="0.2">
      <c r="A71" s="53" t="s">
        <v>218</v>
      </c>
      <c r="B71" s="53" t="s">
        <v>219</v>
      </c>
      <c r="C71" s="53">
        <v>1182</v>
      </c>
      <c r="F71" s="49"/>
    </row>
    <row r="72" spans="1:6" x14ac:dyDescent="0.2">
      <c r="A72" s="53" t="s">
        <v>220</v>
      </c>
      <c r="B72" s="53" t="s">
        <v>221</v>
      </c>
      <c r="C72" s="53">
        <v>127</v>
      </c>
      <c r="F72" s="49"/>
    </row>
    <row r="73" spans="1:6" x14ac:dyDescent="0.2">
      <c r="A73" s="53" t="s">
        <v>222</v>
      </c>
      <c r="B73" s="53" t="s">
        <v>223</v>
      </c>
      <c r="C73" s="53">
        <v>2186</v>
      </c>
      <c r="F73" s="49"/>
    </row>
    <row r="74" spans="1:6" x14ac:dyDescent="0.2">
      <c r="A74" s="53" t="s">
        <v>224</v>
      </c>
      <c r="B74" s="53" t="s">
        <v>225</v>
      </c>
      <c r="C74" s="53">
        <v>905</v>
      </c>
      <c r="F74" s="49"/>
    </row>
    <row r="75" spans="1:6" x14ac:dyDescent="0.2">
      <c r="A75" s="53" t="s">
        <v>226</v>
      </c>
      <c r="B75" s="53" t="s">
        <v>227</v>
      </c>
      <c r="C75" s="53">
        <v>5551</v>
      </c>
      <c r="F75" s="49"/>
    </row>
    <row r="76" spans="1:6" x14ac:dyDescent="0.2">
      <c r="A76" s="53" t="s">
        <v>228</v>
      </c>
      <c r="B76" s="53" t="s">
        <v>229</v>
      </c>
      <c r="C76" s="53">
        <v>5117</v>
      </c>
      <c r="F76" s="49"/>
    </row>
    <row r="77" spans="1:6" x14ac:dyDescent="0.2">
      <c r="A77" s="53" t="s">
        <v>230</v>
      </c>
      <c r="B77" s="53" t="s">
        <v>231</v>
      </c>
      <c r="C77" s="53">
        <v>3521</v>
      </c>
      <c r="E77" s="47" t="s">
        <v>232</v>
      </c>
      <c r="F77" s="49"/>
    </row>
    <row r="78" spans="1:6" x14ac:dyDescent="0.2">
      <c r="A78" s="53" t="s">
        <v>233</v>
      </c>
      <c r="B78" s="53" t="s">
        <v>234</v>
      </c>
      <c r="C78" s="53">
        <v>4725</v>
      </c>
      <c r="F78" s="49"/>
    </row>
    <row r="79" spans="1:6" x14ac:dyDescent="0.2">
      <c r="A79" s="53" t="s">
        <v>235</v>
      </c>
      <c r="B79" s="53" t="s">
        <v>236</v>
      </c>
      <c r="C79" s="53">
        <v>4955</v>
      </c>
      <c r="F79" s="49"/>
    </row>
    <row r="80" spans="1:6" x14ac:dyDescent="0.2">
      <c r="A80" s="53" t="s">
        <v>237</v>
      </c>
      <c r="B80" s="53" t="s">
        <v>238</v>
      </c>
      <c r="C80" s="53">
        <v>4077</v>
      </c>
      <c r="F80" s="49"/>
    </row>
    <row r="81" spans="1:6" x14ac:dyDescent="0.2">
      <c r="A81" s="53" t="s">
        <v>239</v>
      </c>
      <c r="B81" s="53" t="s">
        <v>240</v>
      </c>
      <c r="C81" s="53">
        <v>2052</v>
      </c>
      <c r="F81" s="49"/>
    </row>
    <row r="82" spans="1:6" x14ac:dyDescent="0.2">
      <c r="A82" s="53" t="s">
        <v>241</v>
      </c>
      <c r="B82" s="53" t="s">
        <v>242</v>
      </c>
      <c r="C82" s="53">
        <v>10395</v>
      </c>
      <c r="F82" s="49"/>
    </row>
    <row r="83" spans="1:6" x14ac:dyDescent="0.2">
      <c r="A83" s="53" t="s">
        <v>243</v>
      </c>
      <c r="B83" s="53" t="s">
        <v>244</v>
      </c>
      <c r="C83" s="53">
        <v>10395</v>
      </c>
      <c r="F83" s="49"/>
    </row>
    <row r="84" spans="1:6" x14ac:dyDescent="0.2">
      <c r="A84" s="53" t="s">
        <v>245</v>
      </c>
      <c r="B84" s="53" t="s">
        <v>246</v>
      </c>
      <c r="C84" s="53">
        <v>7196</v>
      </c>
      <c r="F84" s="49"/>
    </row>
    <row r="85" spans="1:6" x14ac:dyDescent="0.2">
      <c r="A85" s="53" t="s">
        <v>247</v>
      </c>
      <c r="B85" s="53" t="s">
        <v>248</v>
      </c>
      <c r="C85" s="53">
        <v>7196</v>
      </c>
      <c r="F85" s="49"/>
    </row>
    <row r="86" spans="1:6" x14ac:dyDescent="0.2">
      <c r="A86" s="53" t="s">
        <v>249</v>
      </c>
      <c r="B86" s="53" t="s">
        <v>250</v>
      </c>
      <c r="C86" s="53">
        <v>610</v>
      </c>
      <c r="F86" s="49"/>
    </row>
    <row r="87" spans="1:6" x14ac:dyDescent="0.2">
      <c r="A87" s="53" t="s">
        <v>251</v>
      </c>
      <c r="B87" s="53" t="s">
        <v>252</v>
      </c>
      <c r="C87" s="53">
        <v>21923</v>
      </c>
      <c r="E87" s="47" t="s">
        <v>253</v>
      </c>
      <c r="F87" s="49"/>
    </row>
    <row r="88" spans="1:6" x14ac:dyDescent="0.2">
      <c r="A88" s="53" t="s">
        <v>254</v>
      </c>
      <c r="B88" s="53" t="s">
        <v>255</v>
      </c>
      <c r="C88" s="53">
        <v>15484</v>
      </c>
      <c r="F88" s="49"/>
    </row>
    <row r="89" spans="1:6" x14ac:dyDescent="0.2">
      <c r="A89" s="53" t="s">
        <v>256</v>
      </c>
      <c r="B89" s="53" t="s">
        <v>257</v>
      </c>
      <c r="C89" s="53">
        <v>14729</v>
      </c>
      <c r="F89" s="49"/>
    </row>
    <row r="90" spans="1:6" x14ac:dyDescent="0.2">
      <c r="A90" s="53" t="s">
        <v>258</v>
      </c>
      <c r="B90" s="53" t="s">
        <v>259</v>
      </c>
      <c r="C90" s="53">
        <v>1883</v>
      </c>
      <c r="F90" s="49"/>
    </row>
    <row r="91" spans="1:6" x14ac:dyDescent="0.2">
      <c r="A91" s="53" t="s">
        <v>260</v>
      </c>
      <c r="B91" s="53" t="s">
        <v>261</v>
      </c>
      <c r="C91" s="53">
        <v>5797</v>
      </c>
      <c r="F91" s="49"/>
    </row>
    <row r="92" spans="1:6" x14ac:dyDescent="0.2">
      <c r="A92" s="53" t="s">
        <v>262</v>
      </c>
      <c r="B92" s="53" t="s">
        <v>263</v>
      </c>
      <c r="C92" s="53">
        <v>2951</v>
      </c>
      <c r="F92" s="49"/>
    </row>
    <row r="93" spans="1:6" x14ac:dyDescent="0.2">
      <c r="A93" s="53" t="s">
        <v>264</v>
      </c>
      <c r="B93" s="53" t="s">
        <v>265</v>
      </c>
      <c r="C93" s="53">
        <v>787</v>
      </c>
      <c r="F93" s="49"/>
    </row>
    <row r="94" spans="1:6" x14ac:dyDescent="0.2">
      <c r="A94" s="53" t="s">
        <v>266</v>
      </c>
      <c r="B94" s="53" t="s">
        <v>267</v>
      </c>
      <c r="C94" s="53">
        <v>1661</v>
      </c>
      <c r="F94" s="49"/>
    </row>
    <row r="95" spans="1:6" x14ac:dyDescent="0.2">
      <c r="A95" s="53" t="s">
        <v>268</v>
      </c>
      <c r="B95" s="53" t="s">
        <v>269</v>
      </c>
      <c r="C95" s="53">
        <v>2250</v>
      </c>
      <c r="F95" s="49"/>
    </row>
    <row r="96" spans="1:6" x14ac:dyDescent="0.2">
      <c r="A96" s="53" t="s">
        <v>270</v>
      </c>
      <c r="B96" s="53" t="s">
        <v>271</v>
      </c>
      <c r="C96" s="53">
        <v>77</v>
      </c>
      <c r="F96" s="49"/>
    </row>
    <row r="97" spans="1:6" x14ac:dyDescent="0.2">
      <c r="A97" s="53" t="s">
        <v>272</v>
      </c>
      <c r="B97" s="53" t="s">
        <v>273</v>
      </c>
      <c r="C97" s="53">
        <v>2140</v>
      </c>
      <c r="F97" s="49"/>
    </row>
    <row r="98" spans="1:6" x14ac:dyDescent="0.2">
      <c r="A98" s="53" t="s">
        <v>274</v>
      </c>
      <c r="B98" s="53" t="s">
        <v>275</v>
      </c>
      <c r="C98" s="53">
        <v>3912</v>
      </c>
      <c r="F98" s="49"/>
    </row>
    <row r="99" spans="1:6" x14ac:dyDescent="0.2">
      <c r="A99" s="53" t="s">
        <v>276</v>
      </c>
      <c r="B99" s="53" t="s">
        <v>277</v>
      </c>
      <c r="C99" s="53">
        <v>2292</v>
      </c>
      <c r="F99" s="49"/>
    </row>
    <row r="100" spans="1:6" x14ac:dyDescent="0.2">
      <c r="A100" s="53" t="s">
        <v>278</v>
      </c>
      <c r="B100" s="53" t="s">
        <v>279</v>
      </c>
      <c r="C100" s="53">
        <v>1441</v>
      </c>
      <c r="F100" s="49"/>
    </row>
    <row r="101" spans="1:6" x14ac:dyDescent="0.2">
      <c r="A101" s="53" t="s">
        <v>280</v>
      </c>
      <c r="B101" s="53" t="s">
        <v>281</v>
      </c>
      <c r="C101" s="53">
        <v>2278</v>
      </c>
      <c r="F101" s="49"/>
    </row>
    <row r="102" spans="1:6" x14ac:dyDescent="0.2">
      <c r="A102" s="53" t="s">
        <v>282</v>
      </c>
      <c r="B102" s="53" t="s">
        <v>283</v>
      </c>
      <c r="C102" s="53">
        <v>7452</v>
      </c>
      <c r="F102" s="49"/>
    </row>
    <row r="103" spans="1:6" x14ac:dyDescent="0.2">
      <c r="A103" s="53" t="s">
        <v>284</v>
      </c>
      <c r="B103" s="53" t="s">
        <v>285</v>
      </c>
      <c r="C103" s="53">
        <v>152</v>
      </c>
      <c r="E103" s="47" t="s">
        <v>286</v>
      </c>
      <c r="F103" s="49"/>
    </row>
    <row r="104" spans="1:6" x14ac:dyDescent="0.2">
      <c r="A104" s="53" t="s">
        <v>287</v>
      </c>
      <c r="B104" s="53" t="s">
        <v>288</v>
      </c>
      <c r="C104" s="53">
        <v>2205</v>
      </c>
      <c r="F104" s="49"/>
    </row>
    <row r="105" spans="1:6" x14ac:dyDescent="0.2">
      <c r="A105" s="53" t="s">
        <v>289</v>
      </c>
      <c r="B105" s="53" t="s">
        <v>290</v>
      </c>
      <c r="C105" s="53">
        <v>2462</v>
      </c>
      <c r="F105" s="49"/>
    </row>
    <row r="106" spans="1:6" x14ac:dyDescent="0.2">
      <c r="A106" s="53" t="s">
        <v>291</v>
      </c>
      <c r="B106" s="53" t="s">
        <v>292</v>
      </c>
      <c r="C106" s="53">
        <v>1215</v>
      </c>
      <c r="F106" s="49"/>
    </row>
    <row r="107" spans="1:6" x14ac:dyDescent="0.2">
      <c r="A107" s="53" t="s">
        <v>293</v>
      </c>
      <c r="B107" s="53" t="s">
        <v>294</v>
      </c>
      <c r="C107" s="53">
        <v>114</v>
      </c>
      <c r="F107" s="49"/>
    </row>
    <row r="108" spans="1:6" x14ac:dyDescent="0.2">
      <c r="A108" s="53" t="s">
        <v>295</v>
      </c>
      <c r="B108" s="53" t="s">
        <v>296</v>
      </c>
      <c r="C108" s="53">
        <v>1903</v>
      </c>
      <c r="F108" s="49"/>
    </row>
    <row r="109" spans="1:6" x14ac:dyDescent="0.2">
      <c r="A109" s="53" t="s">
        <v>297</v>
      </c>
      <c r="B109" s="53" t="s">
        <v>298</v>
      </c>
      <c r="C109" s="53">
        <v>2314</v>
      </c>
      <c r="F109" s="49"/>
    </row>
    <row r="110" spans="1:6" x14ac:dyDescent="0.2">
      <c r="A110" s="53" t="s">
        <v>299</v>
      </c>
      <c r="B110" s="53" t="s">
        <v>300</v>
      </c>
      <c r="C110" s="53">
        <v>3331</v>
      </c>
      <c r="F110" s="49"/>
    </row>
    <row r="111" spans="1:6" x14ac:dyDescent="0.2">
      <c r="A111" s="53" t="s">
        <v>301</v>
      </c>
      <c r="B111" s="53" t="s">
        <v>302</v>
      </c>
      <c r="C111" s="53">
        <v>5723</v>
      </c>
      <c r="F111" s="49"/>
    </row>
    <row r="112" spans="1:6" x14ac:dyDescent="0.2">
      <c r="A112" s="53" t="s">
        <v>303</v>
      </c>
      <c r="B112" s="53" t="s">
        <v>304</v>
      </c>
      <c r="C112" s="53">
        <v>5500</v>
      </c>
      <c r="F112" s="49"/>
    </row>
    <row r="113" spans="1:6" x14ac:dyDescent="0.2">
      <c r="A113" s="53" t="s">
        <v>305</v>
      </c>
      <c r="B113" s="53" t="s">
        <v>306</v>
      </c>
      <c r="C113" s="53">
        <v>5500</v>
      </c>
      <c r="F113" s="49"/>
    </row>
    <row r="114" spans="1:6" x14ac:dyDescent="0.2">
      <c r="A114" s="53" t="s">
        <v>307</v>
      </c>
      <c r="B114" s="53" t="s">
        <v>308</v>
      </c>
      <c r="C114" s="53">
        <v>112</v>
      </c>
      <c r="F114" s="49"/>
    </row>
    <row r="115" spans="1:6" x14ac:dyDescent="0.2">
      <c r="A115" s="53" t="s">
        <v>309</v>
      </c>
      <c r="B115" s="53" t="s">
        <v>310</v>
      </c>
      <c r="C115" s="53">
        <v>10395</v>
      </c>
      <c r="F115" s="49"/>
    </row>
    <row r="116" spans="1:6" x14ac:dyDescent="0.2">
      <c r="A116" s="53" t="s">
        <v>311</v>
      </c>
      <c r="B116" s="53" t="s">
        <v>312</v>
      </c>
      <c r="C116" s="53">
        <v>2565</v>
      </c>
      <c r="F116" s="49"/>
    </row>
    <row r="117" spans="1:6" x14ac:dyDescent="0.2">
      <c r="A117" s="53" t="s">
        <v>313</v>
      </c>
      <c r="B117" s="53" t="s">
        <v>314</v>
      </c>
      <c r="C117" s="53">
        <v>2552</v>
      </c>
      <c r="F117" s="49"/>
    </row>
    <row r="118" spans="1:6" x14ac:dyDescent="0.2">
      <c r="A118" s="53" t="s">
        <v>315</v>
      </c>
      <c r="B118" s="53" t="s">
        <v>316</v>
      </c>
      <c r="C118" s="53">
        <v>423</v>
      </c>
      <c r="F118" s="49"/>
    </row>
    <row r="119" spans="1:6" x14ac:dyDescent="0.2">
      <c r="A119" s="53" t="s">
        <v>317</v>
      </c>
      <c r="B119" s="53" t="s">
        <v>318</v>
      </c>
      <c r="C119" s="53">
        <v>1751</v>
      </c>
      <c r="F119" s="49"/>
    </row>
    <row r="120" spans="1:6" x14ac:dyDescent="0.2">
      <c r="A120" s="53" t="s">
        <v>319</v>
      </c>
      <c r="B120" s="53" t="s">
        <v>320</v>
      </c>
      <c r="C120" s="53">
        <v>1796</v>
      </c>
      <c r="F120" s="49"/>
    </row>
    <row r="121" spans="1:6" x14ac:dyDescent="0.2">
      <c r="A121" s="53" t="s">
        <v>321</v>
      </c>
      <c r="B121" s="53" t="s">
        <v>322</v>
      </c>
      <c r="C121" s="53">
        <v>1101</v>
      </c>
      <c r="F121" s="49"/>
    </row>
    <row r="122" spans="1:6" x14ac:dyDescent="0.2">
      <c r="A122" s="53" t="s">
        <v>323</v>
      </c>
      <c r="B122" s="53" t="s">
        <v>324</v>
      </c>
      <c r="C122" s="53">
        <v>1269</v>
      </c>
      <c r="F122" s="49"/>
    </row>
    <row r="123" spans="1:6" x14ac:dyDescent="0.2">
      <c r="A123" s="53" t="s">
        <v>325</v>
      </c>
      <c r="B123" s="53" t="s">
        <v>326</v>
      </c>
      <c r="C123" s="53">
        <v>2539</v>
      </c>
      <c r="F123" s="49"/>
    </row>
    <row r="124" spans="1:6" x14ac:dyDescent="0.2">
      <c r="A124" s="53" t="s">
        <v>327</v>
      </c>
      <c r="B124" s="53" t="s">
        <v>328</v>
      </c>
      <c r="C124" s="53">
        <v>3002</v>
      </c>
      <c r="F124" s="49"/>
    </row>
    <row r="125" spans="1:6" x14ac:dyDescent="0.2">
      <c r="A125" s="53" t="s">
        <v>329</v>
      </c>
      <c r="B125" s="53" t="s">
        <v>330</v>
      </c>
      <c r="C125" s="53">
        <v>4475</v>
      </c>
      <c r="F125" s="49"/>
    </row>
    <row r="126" spans="1:6" x14ac:dyDescent="0.2">
      <c r="A126" s="53" t="s">
        <v>331</v>
      </c>
      <c r="B126" s="53" t="s">
        <v>332</v>
      </c>
      <c r="C126" s="53">
        <v>2923</v>
      </c>
      <c r="F126" s="49"/>
    </row>
    <row r="127" spans="1:6" x14ac:dyDescent="0.2">
      <c r="A127" s="53" t="s">
        <v>333</v>
      </c>
      <c r="B127" s="53" t="s">
        <v>334</v>
      </c>
      <c r="C127" s="53">
        <v>2095</v>
      </c>
      <c r="F127" s="49"/>
    </row>
    <row r="128" spans="1:6" x14ac:dyDescent="0.2">
      <c r="A128" s="53" t="s">
        <v>335</v>
      </c>
      <c r="B128" s="53" t="s">
        <v>336</v>
      </c>
      <c r="C128" s="53">
        <v>2539</v>
      </c>
      <c r="F128" s="49"/>
    </row>
    <row r="129" spans="1:6" x14ac:dyDescent="0.2">
      <c r="A129" s="53" t="s">
        <v>337</v>
      </c>
      <c r="B129" s="53" t="s">
        <v>338</v>
      </c>
      <c r="C129" s="53">
        <v>4686</v>
      </c>
      <c r="F129" s="49"/>
    </row>
    <row r="130" spans="1:6" x14ac:dyDescent="0.2">
      <c r="A130" s="53" t="s">
        <v>339</v>
      </c>
      <c r="B130" s="53" t="s">
        <v>340</v>
      </c>
      <c r="C130" s="53">
        <v>2834</v>
      </c>
      <c r="F130" s="49"/>
    </row>
    <row r="131" spans="1:6" x14ac:dyDescent="0.2">
      <c r="A131" s="53" t="s">
        <v>341</v>
      </c>
      <c r="B131" s="53" t="s">
        <v>342</v>
      </c>
      <c r="C131" s="53">
        <v>2834</v>
      </c>
      <c r="F131" s="49"/>
    </row>
    <row r="132" spans="1:6" x14ac:dyDescent="0.2">
      <c r="A132" s="53" t="s">
        <v>343</v>
      </c>
      <c r="B132" s="53" t="s">
        <v>344</v>
      </c>
      <c r="C132" s="53">
        <v>29012</v>
      </c>
      <c r="F132" s="49"/>
    </row>
    <row r="133" spans="1:6" x14ac:dyDescent="0.2">
      <c r="A133" s="53" t="s">
        <v>345</v>
      </c>
      <c r="B133" s="53" t="s">
        <v>346</v>
      </c>
      <c r="C133" s="53">
        <v>6440</v>
      </c>
      <c r="F133" s="49"/>
    </row>
    <row r="134" spans="1:6" x14ac:dyDescent="0.2">
      <c r="A134" s="53" t="s">
        <v>347</v>
      </c>
      <c r="B134" s="53" t="s">
        <v>348</v>
      </c>
      <c r="C134" s="53">
        <v>5927</v>
      </c>
      <c r="F134" s="49"/>
    </row>
    <row r="135" spans="1:6" x14ac:dyDescent="0.2">
      <c r="A135" s="53" t="s">
        <v>349</v>
      </c>
      <c r="B135" s="53" t="s">
        <v>350</v>
      </c>
      <c r="C135" s="53">
        <v>2808</v>
      </c>
      <c r="F135" s="49"/>
    </row>
    <row r="136" spans="1:6" x14ac:dyDescent="0.2">
      <c r="A136" s="53" t="s">
        <v>351</v>
      </c>
      <c r="B136" s="53" t="s">
        <v>352</v>
      </c>
      <c r="C136" s="53">
        <v>5171</v>
      </c>
      <c r="F136" s="49"/>
    </row>
    <row r="137" spans="1:6" x14ac:dyDescent="0.2">
      <c r="A137" s="53" t="s">
        <v>353</v>
      </c>
      <c r="B137" s="53" t="s">
        <v>354</v>
      </c>
      <c r="C137" s="53">
        <v>1053</v>
      </c>
      <c r="F137" s="49"/>
    </row>
    <row r="138" spans="1:6" x14ac:dyDescent="0.2">
      <c r="A138" s="53" t="s">
        <v>355</v>
      </c>
      <c r="B138" s="53" t="s">
        <v>356</v>
      </c>
      <c r="C138" s="53">
        <v>2723</v>
      </c>
      <c r="F138" s="49"/>
    </row>
    <row r="139" spans="1:6" x14ac:dyDescent="0.2">
      <c r="A139" s="53" t="s">
        <v>357</v>
      </c>
      <c r="B139" s="53" t="s">
        <v>358</v>
      </c>
      <c r="C139" s="53">
        <v>11555</v>
      </c>
      <c r="F139" s="49"/>
    </row>
    <row r="140" spans="1:6" x14ac:dyDescent="0.2">
      <c r="A140" s="53" t="s">
        <v>359</v>
      </c>
      <c r="B140" s="53" t="s">
        <v>360</v>
      </c>
      <c r="C140" s="53">
        <v>10955</v>
      </c>
      <c r="F140" s="49"/>
    </row>
    <row r="141" spans="1:6" x14ac:dyDescent="0.2">
      <c r="A141" s="53" t="s">
        <v>361</v>
      </c>
      <c r="B141" s="53" t="s">
        <v>362</v>
      </c>
      <c r="C141" s="53">
        <v>7617</v>
      </c>
      <c r="F141" s="49"/>
    </row>
    <row r="142" spans="1:6" x14ac:dyDescent="0.2">
      <c r="A142" s="53" t="s">
        <v>363</v>
      </c>
      <c r="B142" s="53" t="s">
        <v>364</v>
      </c>
      <c r="C142" s="53">
        <v>11555</v>
      </c>
      <c r="F142" s="49"/>
    </row>
    <row r="143" spans="1:6" x14ac:dyDescent="0.2">
      <c r="A143" s="53" t="s">
        <v>365</v>
      </c>
      <c r="B143" s="53" t="s">
        <v>366</v>
      </c>
      <c r="C143" s="53">
        <v>10955</v>
      </c>
      <c r="F143" s="49"/>
    </row>
    <row r="144" spans="1:6" x14ac:dyDescent="0.2">
      <c r="A144" s="53" t="s">
        <v>367</v>
      </c>
      <c r="B144" s="53" t="s">
        <v>368</v>
      </c>
      <c r="C144" s="53">
        <v>7617</v>
      </c>
      <c r="F144" s="49"/>
    </row>
    <row r="145" spans="1:6" x14ac:dyDescent="0.2">
      <c r="A145" s="53" t="s">
        <v>369</v>
      </c>
      <c r="B145" s="53" t="s">
        <v>370</v>
      </c>
      <c r="C145" s="53">
        <v>3065</v>
      </c>
      <c r="F145" s="49"/>
    </row>
    <row r="146" spans="1:6" x14ac:dyDescent="0.2">
      <c r="A146" s="53" t="s">
        <v>371</v>
      </c>
      <c r="B146" s="53" t="s">
        <v>372</v>
      </c>
      <c r="C146" s="53">
        <v>54</v>
      </c>
      <c r="F146" s="49"/>
    </row>
    <row r="147" spans="1:6" x14ac:dyDescent="0.2">
      <c r="A147" s="53" t="s">
        <v>373</v>
      </c>
      <c r="B147" s="53" t="s">
        <v>374</v>
      </c>
      <c r="C147" s="53">
        <v>337</v>
      </c>
      <c r="F147" s="49"/>
    </row>
    <row r="148" spans="1:6" x14ac:dyDescent="0.2">
      <c r="A148" s="53" t="s">
        <v>375</v>
      </c>
      <c r="B148" s="53" t="s">
        <v>376</v>
      </c>
      <c r="C148" s="53">
        <v>219</v>
      </c>
      <c r="F148" s="49"/>
    </row>
    <row r="149" spans="1:6" x14ac:dyDescent="0.2">
      <c r="A149" s="53" t="s">
        <v>377</v>
      </c>
      <c r="B149" s="53" t="s">
        <v>378</v>
      </c>
      <c r="C149" s="53">
        <v>256</v>
      </c>
      <c r="F149" s="49"/>
    </row>
    <row r="150" spans="1:6" x14ac:dyDescent="0.2">
      <c r="A150" s="53" t="s">
        <v>379</v>
      </c>
      <c r="B150" s="53" t="s">
        <v>380</v>
      </c>
      <c r="C150" s="53">
        <v>1367</v>
      </c>
      <c r="F150" s="49"/>
    </row>
    <row r="151" spans="1:6" x14ac:dyDescent="0.2">
      <c r="A151" s="53" t="s">
        <v>381</v>
      </c>
      <c r="B151" s="53" t="s">
        <v>382</v>
      </c>
      <c r="C151" s="53">
        <v>1493</v>
      </c>
      <c r="F151" s="49"/>
    </row>
    <row r="152" spans="1:6" x14ac:dyDescent="0.2">
      <c r="A152" s="53" t="s">
        <v>383</v>
      </c>
      <c r="B152" s="53" t="s">
        <v>384</v>
      </c>
      <c r="C152" s="53">
        <v>2243</v>
      </c>
      <c r="F152" s="49"/>
    </row>
    <row r="153" spans="1:6" x14ac:dyDescent="0.2">
      <c r="A153" s="53" t="s">
        <v>385</v>
      </c>
      <c r="B153" s="53" t="s">
        <v>386</v>
      </c>
      <c r="C153" s="53">
        <v>4990</v>
      </c>
      <c r="F153" s="49"/>
    </row>
    <row r="154" spans="1:6" x14ac:dyDescent="0.2">
      <c r="A154" s="53" t="s">
        <v>387</v>
      </c>
      <c r="B154" s="53" t="s">
        <v>388</v>
      </c>
      <c r="C154" s="53">
        <v>2015</v>
      </c>
      <c r="F154" s="49"/>
    </row>
    <row r="155" spans="1:6" x14ac:dyDescent="0.2">
      <c r="A155" s="53" t="s">
        <v>389</v>
      </c>
      <c r="B155" s="53" t="s">
        <v>390</v>
      </c>
      <c r="C155" s="53">
        <v>325</v>
      </c>
      <c r="F155" s="49"/>
    </row>
    <row r="156" spans="1:6" x14ac:dyDescent="0.2">
      <c r="A156" s="53" t="s">
        <v>391</v>
      </c>
      <c r="B156" s="53" t="s">
        <v>392</v>
      </c>
      <c r="C156" s="53">
        <v>1313</v>
      </c>
      <c r="F156" s="49"/>
    </row>
    <row r="157" spans="1:6" x14ac:dyDescent="0.2">
      <c r="A157" s="53" t="s">
        <v>393</v>
      </c>
      <c r="B157" s="53" t="s">
        <v>394</v>
      </c>
      <c r="C157" s="53">
        <v>839</v>
      </c>
      <c r="F157" s="49"/>
    </row>
    <row r="158" spans="1:6" x14ac:dyDescent="0.2">
      <c r="A158" s="53" t="s">
        <v>395</v>
      </c>
      <c r="B158" s="53" t="s">
        <v>396</v>
      </c>
      <c r="C158" s="53">
        <v>2853</v>
      </c>
      <c r="F158" s="49"/>
    </row>
    <row r="159" spans="1:6" x14ac:dyDescent="0.2">
      <c r="A159" s="53" t="s">
        <v>397</v>
      </c>
      <c r="B159" s="53" t="s">
        <v>398</v>
      </c>
      <c r="C159" s="53">
        <v>2715</v>
      </c>
      <c r="F159" s="49"/>
    </row>
    <row r="160" spans="1:6" x14ac:dyDescent="0.2">
      <c r="A160" s="53" t="s">
        <v>399</v>
      </c>
      <c r="B160" s="53" t="s">
        <v>400</v>
      </c>
      <c r="C160" s="53">
        <v>1957</v>
      </c>
      <c r="F160" s="49"/>
    </row>
    <row r="161" spans="1:6" x14ac:dyDescent="0.2">
      <c r="A161" s="53" t="s">
        <v>401</v>
      </c>
      <c r="B161" s="53" t="s">
        <v>402</v>
      </c>
      <c r="C161" s="53">
        <v>1992</v>
      </c>
      <c r="F161" s="49"/>
    </row>
    <row r="162" spans="1:6" x14ac:dyDescent="0.2">
      <c r="A162" s="53" t="s">
        <v>403</v>
      </c>
      <c r="B162" s="53" t="s">
        <v>404</v>
      </c>
      <c r="C162" s="53">
        <v>2664</v>
      </c>
      <c r="F162" s="49"/>
    </row>
    <row r="163" spans="1:6" x14ac:dyDescent="0.2">
      <c r="A163" s="53" t="s">
        <v>405</v>
      </c>
      <c r="B163" s="53" t="s">
        <v>406</v>
      </c>
      <c r="C163" s="53">
        <v>458</v>
      </c>
      <c r="F163" s="49"/>
    </row>
    <row r="164" spans="1:6" x14ac:dyDescent="0.2">
      <c r="A164" s="53" t="s">
        <v>407</v>
      </c>
      <c r="B164" s="53" t="s">
        <v>408</v>
      </c>
      <c r="C164" s="53">
        <v>6737</v>
      </c>
      <c r="F164" s="49"/>
    </row>
    <row r="165" spans="1:6" x14ac:dyDescent="0.2">
      <c r="A165" s="53" t="s">
        <v>409</v>
      </c>
      <c r="B165" s="53" t="s">
        <v>410</v>
      </c>
      <c r="C165" s="53">
        <v>4847</v>
      </c>
      <c r="F165" s="49"/>
    </row>
    <row r="166" spans="1:6" x14ac:dyDescent="0.2">
      <c r="A166" s="53" t="s">
        <v>411</v>
      </c>
      <c r="B166" s="53" t="s">
        <v>412</v>
      </c>
      <c r="C166" s="53">
        <v>1433</v>
      </c>
      <c r="F166" s="49"/>
    </row>
    <row r="167" spans="1:6" x14ac:dyDescent="0.2">
      <c r="A167" s="53" t="s">
        <v>413</v>
      </c>
      <c r="B167" s="53" t="s">
        <v>414</v>
      </c>
      <c r="C167" s="53">
        <v>428</v>
      </c>
      <c r="F167" s="49"/>
    </row>
    <row r="168" spans="1:6" x14ac:dyDescent="0.2">
      <c r="A168" s="53" t="s">
        <v>415</v>
      </c>
      <c r="B168" s="53" t="s">
        <v>416</v>
      </c>
      <c r="C168" s="53">
        <v>4171</v>
      </c>
      <c r="F168" s="49"/>
    </row>
    <row r="169" spans="1:6" x14ac:dyDescent="0.2">
      <c r="A169" s="53" t="s">
        <v>417</v>
      </c>
      <c r="B169" s="53" t="s">
        <v>418</v>
      </c>
      <c r="C169" s="53">
        <v>4184</v>
      </c>
      <c r="F169" s="49"/>
    </row>
    <row r="170" spans="1:6" x14ac:dyDescent="0.2">
      <c r="A170" s="53" t="s">
        <v>419</v>
      </c>
      <c r="B170" s="53" t="s">
        <v>420</v>
      </c>
      <c r="C170" s="53">
        <v>1053</v>
      </c>
      <c r="F170" s="49"/>
    </row>
    <row r="171" spans="1:6" x14ac:dyDescent="0.2">
      <c r="A171" s="53" t="s">
        <v>421</v>
      </c>
      <c r="B171" s="53" t="s">
        <v>422</v>
      </c>
      <c r="C171" s="53">
        <v>3578</v>
      </c>
      <c r="F171" s="49"/>
    </row>
    <row r="172" spans="1:6" x14ac:dyDescent="0.2">
      <c r="A172" s="53" t="s">
        <v>423</v>
      </c>
      <c r="B172" s="53" t="s">
        <v>424</v>
      </c>
      <c r="C172" s="53">
        <v>3578</v>
      </c>
      <c r="F172" s="49"/>
    </row>
    <row r="173" spans="1:6" x14ac:dyDescent="0.2">
      <c r="A173" s="53" t="s">
        <v>425</v>
      </c>
      <c r="B173" s="53" t="s">
        <v>426</v>
      </c>
      <c r="C173" s="53">
        <v>5711</v>
      </c>
      <c r="F173" s="49"/>
    </row>
    <row r="174" spans="1:6" x14ac:dyDescent="0.2">
      <c r="A174" s="53" t="s">
        <v>427</v>
      </c>
      <c r="B174" s="53" t="s">
        <v>428</v>
      </c>
      <c r="C174" s="53">
        <v>6008</v>
      </c>
      <c r="F174" s="49"/>
    </row>
    <row r="175" spans="1:6" x14ac:dyDescent="0.2">
      <c r="A175" s="53" t="s">
        <v>429</v>
      </c>
      <c r="B175" s="53" t="s">
        <v>430</v>
      </c>
      <c r="C175" s="53">
        <v>5225</v>
      </c>
      <c r="F175" s="49"/>
    </row>
    <row r="176" spans="1:6" x14ac:dyDescent="0.2">
      <c r="A176" s="53" t="s">
        <v>431</v>
      </c>
      <c r="B176" s="53" t="s">
        <v>432</v>
      </c>
      <c r="C176" s="53">
        <v>5819</v>
      </c>
      <c r="F176" s="49"/>
    </row>
    <row r="177" spans="1:6" x14ac:dyDescent="0.2">
      <c r="A177" s="53" t="s">
        <v>433</v>
      </c>
      <c r="B177" s="53" t="s">
        <v>434</v>
      </c>
      <c r="C177" s="53">
        <v>6021</v>
      </c>
      <c r="F177" s="49"/>
    </row>
    <row r="178" spans="1:6" x14ac:dyDescent="0.2">
      <c r="A178" s="53" t="s">
        <v>435</v>
      </c>
      <c r="B178" s="53" t="s">
        <v>436</v>
      </c>
      <c r="C178" s="53">
        <v>5225</v>
      </c>
      <c r="F178" s="49"/>
    </row>
    <row r="179" spans="1:6" x14ac:dyDescent="0.2">
      <c r="A179" s="53" t="s">
        <v>437</v>
      </c>
      <c r="B179" s="53" t="s">
        <v>438</v>
      </c>
      <c r="C179" s="53">
        <v>3267</v>
      </c>
      <c r="F179" s="49"/>
    </row>
    <row r="180" spans="1:6" x14ac:dyDescent="0.2">
      <c r="A180" s="53" t="s">
        <v>439</v>
      </c>
      <c r="B180" s="53" t="s">
        <v>440</v>
      </c>
      <c r="C180" s="53">
        <v>3294</v>
      </c>
      <c r="F180" s="49"/>
    </row>
    <row r="181" spans="1:6" x14ac:dyDescent="0.2">
      <c r="A181" s="53" t="s">
        <v>441</v>
      </c>
      <c r="B181" s="53" t="s">
        <v>442</v>
      </c>
      <c r="C181" s="53">
        <v>1607</v>
      </c>
      <c r="F181" s="49"/>
    </row>
    <row r="182" spans="1:6" x14ac:dyDescent="0.2">
      <c r="A182" s="53" t="s">
        <v>443</v>
      </c>
      <c r="B182" s="53" t="s">
        <v>444</v>
      </c>
      <c r="C182" s="53">
        <v>1566</v>
      </c>
      <c r="F182" s="49"/>
    </row>
    <row r="183" spans="1:6" x14ac:dyDescent="0.2">
      <c r="A183" s="53" t="s">
        <v>445</v>
      </c>
      <c r="B183" s="53" t="s">
        <v>446</v>
      </c>
      <c r="C183" s="53">
        <v>405</v>
      </c>
      <c r="F183" s="49"/>
    </row>
    <row r="184" spans="1:6" x14ac:dyDescent="0.2">
      <c r="A184" s="53" t="s">
        <v>447</v>
      </c>
      <c r="B184" s="53" t="s">
        <v>448</v>
      </c>
      <c r="C184" s="53">
        <v>17122</v>
      </c>
      <c r="F184" s="49"/>
    </row>
    <row r="185" spans="1:6" x14ac:dyDescent="0.2">
      <c r="A185" s="53" t="s">
        <v>449</v>
      </c>
      <c r="B185" s="53" t="s">
        <v>450</v>
      </c>
      <c r="C185" s="53">
        <v>17122</v>
      </c>
      <c r="F185" s="49"/>
    </row>
    <row r="186" spans="1:6" x14ac:dyDescent="0.2">
      <c r="A186" s="53" t="s">
        <v>451</v>
      </c>
      <c r="B186" s="53" t="s">
        <v>452</v>
      </c>
      <c r="C186" s="53">
        <v>20398</v>
      </c>
      <c r="F186" s="49"/>
    </row>
    <row r="187" spans="1:6" x14ac:dyDescent="0.2">
      <c r="A187" s="53" t="s">
        <v>453</v>
      </c>
      <c r="B187" s="53" t="s">
        <v>454</v>
      </c>
      <c r="C187" s="53">
        <v>20398</v>
      </c>
      <c r="F187" s="49"/>
    </row>
    <row r="188" spans="1:6" x14ac:dyDescent="0.2">
      <c r="A188" s="53" t="s">
        <v>455</v>
      </c>
      <c r="B188" s="53" t="s">
        <v>456</v>
      </c>
      <c r="C188" s="53">
        <v>1248</v>
      </c>
      <c r="F188" s="49"/>
    </row>
    <row r="189" spans="1:6" x14ac:dyDescent="0.2">
      <c r="A189" s="53" t="s">
        <v>457</v>
      </c>
      <c r="B189" s="53" t="s">
        <v>458</v>
      </c>
      <c r="C189" s="53">
        <v>4509</v>
      </c>
      <c r="F189" s="49"/>
    </row>
    <row r="190" spans="1:6" x14ac:dyDescent="0.2">
      <c r="A190" s="53" t="s">
        <v>459</v>
      </c>
      <c r="B190" s="53" t="s">
        <v>460</v>
      </c>
      <c r="C190" s="53">
        <v>10949</v>
      </c>
      <c r="F190" s="49"/>
    </row>
    <row r="191" spans="1:6" x14ac:dyDescent="0.2">
      <c r="A191" s="53" t="s">
        <v>461</v>
      </c>
      <c r="B191" s="53" t="s">
        <v>462</v>
      </c>
      <c r="C191" s="53">
        <v>6035</v>
      </c>
      <c r="F191" s="49"/>
    </row>
    <row r="192" spans="1:6" x14ac:dyDescent="0.2">
      <c r="A192" s="53" t="s">
        <v>463</v>
      </c>
      <c r="B192" s="53" t="s">
        <v>464</v>
      </c>
      <c r="C192" s="53">
        <v>301</v>
      </c>
      <c r="F192" s="49"/>
    </row>
    <row r="193" spans="1:6" x14ac:dyDescent="0.2">
      <c r="A193" s="53" t="s">
        <v>465</v>
      </c>
      <c r="B193" s="53" t="s">
        <v>466</v>
      </c>
      <c r="C193" s="53">
        <v>4482</v>
      </c>
      <c r="F193" s="49"/>
    </row>
    <row r="194" spans="1:6" x14ac:dyDescent="0.2">
      <c r="A194" s="53" t="s">
        <v>467</v>
      </c>
      <c r="B194" s="53" t="s">
        <v>468</v>
      </c>
      <c r="C194" s="53">
        <v>1607</v>
      </c>
      <c r="F194" s="49"/>
    </row>
    <row r="195" spans="1:6" x14ac:dyDescent="0.2">
      <c r="A195" s="53" t="s">
        <v>469</v>
      </c>
      <c r="B195" s="53" t="s">
        <v>470</v>
      </c>
      <c r="C195" s="53">
        <v>5119</v>
      </c>
      <c r="F195" s="49"/>
    </row>
    <row r="196" spans="1:6" x14ac:dyDescent="0.2">
      <c r="A196" s="53" t="s">
        <v>471</v>
      </c>
      <c r="B196" s="53" t="s">
        <v>472</v>
      </c>
      <c r="C196" s="53">
        <v>1185</v>
      </c>
      <c r="F196" s="49"/>
    </row>
    <row r="197" spans="1:6" x14ac:dyDescent="0.2">
      <c r="A197" s="53" t="s">
        <v>473</v>
      </c>
      <c r="B197" s="53" t="s">
        <v>474</v>
      </c>
      <c r="C197" s="53">
        <v>2957</v>
      </c>
      <c r="F197" s="49"/>
    </row>
    <row r="198" spans="1:6" x14ac:dyDescent="0.2">
      <c r="A198" s="53" t="s">
        <v>475</v>
      </c>
      <c r="B198" s="53" t="s">
        <v>476</v>
      </c>
      <c r="C198" s="53">
        <v>3821</v>
      </c>
      <c r="F198" s="49"/>
    </row>
    <row r="199" spans="1:6" x14ac:dyDescent="0.2">
      <c r="A199" s="53" t="s">
        <v>477</v>
      </c>
      <c r="B199" s="53" t="s">
        <v>478</v>
      </c>
      <c r="C199" s="53">
        <v>4103</v>
      </c>
      <c r="F199" s="49"/>
    </row>
    <row r="200" spans="1:6" x14ac:dyDescent="0.2">
      <c r="A200" s="53" t="s">
        <v>479</v>
      </c>
      <c r="B200" s="53" t="s">
        <v>480</v>
      </c>
      <c r="C200" s="53">
        <v>14956</v>
      </c>
      <c r="F200" s="49"/>
    </row>
    <row r="201" spans="1:6" x14ac:dyDescent="0.2">
      <c r="A201" s="53" t="s">
        <v>481</v>
      </c>
      <c r="B201" s="53" t="s">
        <v>482</v>
      </c>
      <c r="C201" s="53">
        <v>15610</v>
      </c>
      <c r="F201" s="49"/>
    </row>
    <row r="202" spans="1:6" x14ac:dyDescent="0.2">
      <c r="A202" s="53" t="s">
        <v>483</v>
      </c>
      <c r="B202" s="53" t="s">
        <v>484</v>
      </c>
      <c r="C202" s="53">
        <v>15988</v>
      </c>
      <c r="F202" s="49"/>
    </row>
    <row r="203" spans="1:6" x14ac:dyDescent="0.2">
      <c r="A203" s="53" t="s">
        <v>485</v>
      </c>
      <c r="B203" s="53" t="s">
        <v>486</v>
      </c>
      <c r="C203" s="53">
        <v>3733</v>
      </c>
      <c r="F203" s="49"/>
    </row>
    <row r="204" spans="1:6" x14ac:dyDescent="0.2">
      <c r="A204" s="53" t="s">
        <v>487</v>
      </c>
      <c r="B204" s="53" t="s">
        <v>488</v>
      </c>
      <c r="C204" s="53">
        <v>2267</v>
      </c>
      <c r="F204" s="49"/>
    </row>
    <row r="205" spans="1:6" x14ac:dyDescent="0.2">
      <c r="A205" s="53" t="s">
        <v>489</v>
      </c>
      <c r="B205" s="53" t="s">
        <v>490</v>
      </c>
      <c r="C205" s="53">
        <v>959</v>
      </c>
      <c r="F205" s="49"/>
    </row>
    <row r="206" spans="1:6" x14ac:dyDescent="0.2">
      <c r="A206" s="53" t="s">
        <v>491</v>
      </c>
      <c r="B206" s="53" t="s">
        <v>492</v>
      </c>
      <c r="C206" s="53">
        <v>3935</v>
      </c>
      <c r="F206" s="49"/>
    </row>
    <row r="207" spans="1:6" x14ac:dyDescent="0.2">
      <c r="A207" s="53" t="s">
        <v>493</v>
      </c>
      <c r="B207" s="53" t="s">
        <v>494</v>
      </c>
      <c r="C207" s="53">
        <v>4184</v>
      </c>
      <c r="F207" s="49"/>
    </row>
    <row r="208" spans="1:6" x14ac:dyDescent="0.2">
      <c r="A208" s="53" t="s">
        <v>495</v>
      </c>
      <c r="B208" s="53" t="s">
        <v>496</v>
      </c>
      <c r="C208" s="53">
        <v>3713</v>
      </c>
      <c r="F208" s="49"/>
    </row>
    <row r="209" spans="1:6" x14ac:dyDescent="0.2">
      <c r="A209" s="53" t="s">
        <v>497</v>
      </c>
      <c r="B209" s="53" t="s">
        <v>498</v>
      </c>
      <c r="C209" s="53">
        <v>5881</v>
      </c>
      <c r="F209" s="49"/>
    </row>
    <row r="210" spans="1:6" x14ac:dyDescent="0.2">
      <c r="A210" s="53" t="s">
        <v>499</v>
      </c>
      <c r="B210" s="53" t="s">
        <v>500</v>
      </c>
      <c r="C210" s="53">
        <v>5319</v>
      </c>
      <c r="F210" s="49"/>
    </row>
    <row r="211" spans="1:6" x14ac:dyDescent="0.2">
      <c r="A211" s="53" t="s">
        <v>501</v>
      </c>
      <c r="B211" s="53" t="s">
        <v>502</v>
      </c>
      <c r="C211" s="53">
        <v>5279</v>
      </c>
      <c r="F211" s="49"/>
    </row>
    <row r="212" spans="1:6" x14ac:dyDescent="0.2">
      <c r="A212" s="53" t="s">
        <v>503</v>
      </c>
      <c r="B212" s="53" t="s">
        <v>504</v>
      </c>
      <c r="C212" s="53">
        <v>4362</v>
      </c>
      <c r="F212" s="49"/>
    </row>
    <row r="213" spans="1:6" x14ac:dyDescent="0.2">
      <c r="A213" s="53" t="s">
        <v>505</v>
      </c>
      <c r="B213" s="53" t="s">
        <v>506</v>
      </c>
      <c r="C213" s="53">
        <v>3800</v>
      </c>
      <c r="F213" s="49"/>
    </row>
    <row r="214" spans="1:6" x14ac:dyDescent="0.2">
      <c r="A214" s="53" t="s">
        <v>507</v>
      </c>
      <c r="B214" s="53" t="s">
        <v>508</v>
      </c>
      <c r="C214" s="53">
        <v>3483</v>
      </c>
      <c r="F214" s="49"/>
    </row>
    <row r="215" spans="1:6" x14ac:dyDescent="0.2">
      <c r="A215" s="53" t="s">
        <v>509</v>
      </c>
      <c r="B215" s="53" t="s">
        <v>510</v>
      </c>
      <c r="C215" s="53">
        <v>4226</v>
      </c>
      <c r="F215" s="49"/>
    </row>
    <row r="216" spans="1:6" x14ac:dyDescent="0.2">
      <c r="A216" s="53" t="s">
        <v>511</v>
      </c>
      <c r="B216" s="53" t="s">
        <v>512</v>
      </c>
      <c r="C216" s="53">
        <v>4500</v>
      </c>
      <c r="F216" s="49"/>
    </row>
    <row r="217" spans="1:6" x14ac:dyDescent="0.2">
      <c r="A217" s="53" t="s">
        <v>513</v>
      </c>
      <c r="B217" s="53" t="s">
        <v>514</v>
      </c>
      <c r="C217" s="53">
        <v>5114</v>
      </c>
      <c r="F217" s="49"/>
    </row>
    <row r="218" spans="1:6" x14ac:dyDescent="0.2">
      <c r="A218" s="53" t="s">
        <v>515</v>
      </c>
      <c r="B218" s="53" t="s">
        <v>516</v>
      </c>
      <c r="C218" s="53">
        <v>20650</v>
      </c>
      <c r="F218" s="49"/>
    </row>
    <row r="219" spans="1:6" x14ac:dyDescent="0.2">
      <c r="A219" s="53" t="s">
        <v>517</v>
      </c>
      <c r="B219" s="53" t="s">
        <v>518</v>
      </c>
      <c r="C219" s="53">
        <v>3200</v>
      </c>
      <c r="F219" s="49"/>
    </row>
    <row r="220" spans="1:6" x14ac:dyDescent="0.2">
      <c r="A220" s="53" t="s">
        <v>519</v>
      </c>
      <c r="B220" s="53" t="s">
        <v>520</v>
      </c>
      <c r="C220" s="53">
        <v>5574</v>
      </c>
      <c r="F220" s="49"/>
    </row>
    <row r="221" spans="1:6" x14ac:dyDescent="0.2">
      <c r="A221" s="53" t="s">
        <v>521</v>
      </c>
      <c r="B221" s="53" t="s">
        <v>522</v>
      </c>
      <c r="C221" s="53">
        <v>7128</v>
      </c>
      <c r="F221" s="49"/>
    </row>
    <row r="222" spans="1:6" x14ac:dyDescent="0.2">
      <c r="A222" s="53" t="s">
        <v>523</v>
      </c>
      <c r="B222" s="53" t="s">
        <v>524</v>
      </c>
      <c r="C222" s="53">
        <v>4077</v>
      </c>
      <c r="F222" s="49"/>
    </row>
    <row r="223" spans="1:6" x14ac:dyDescent="0.2">
      <c r="A223" s="53" t="s">
        <v>525</v>
      </c>
      <c r="B223" s="53" t="s">
        <v>526</v>
      </c>
      <c r="C223" s="53">
        <v>1067</v>
      </c>
      <c r="F223" s="49"/>
    </row>
    <row r="224" spans="1:6" x14ac:dyDescent="0.2">
      <c r="A224" s="53" t="s">
        <v>527</v>
      </c>
      <c r="B224" s="53" t="s">
        <v>528</v>
      </c>
      <c r="C224" s="53">
        <v>4157</v>
      </c>
      <c r="F224" s="49"/>
    </row>
    <row r="225" spans="1:6" x14ac:dyDescent="0.2">
      <c r="A225" s="53" t="s">
        <v>529</v>
      </c>
      <c r="B225" s="53" t="s">
        <v>530</v>
      </c>
      <c r="C225" s="53">
        <v>3375</v>
      </c>
      <c r="F225" s="49"/>
    </row>
    <row r="226" spans="1:6" x14ac:dyDescent="0.2">
      <c r="A226" s="53" t="s">
        <v>531</v>
      </c>
      <c r="B226" s="53" t="s">
        <v>532</v>
      </c>
      <c r="C226" s="53">
        <v>3606</v>
      </c>
      <c r="F226" s="49"/>
    </row>
    <row r="227" spans="1:6" x14ac:dyDescent="0.2">
      <c r="A227" s="53" t="s">
        <v>533</v>
      </c>
      <c r="B227" s="53" t="s">
        <v>534</v>
      </c>
      <c r="C227" s="53">
        <v>3578</v>
      </c>
      <c r="F227" s="49"/>
    </row>
    <row r="228" spans="1:6" x14ac:dyDescent="0.2">
      <c r="A228" s="53" t="s">
        <v>535</v>
      </c>
      <c r="B228" s="53" t="s">
        <v>536</v>
      </c>
      <c r="C228" s="53">
        <v>1026</v>
      </c>
      <c r="F228" s="49"/>
    </row>
    <row r="229" spans="1:6" x14ac:dyDescent="0.2">
      <c r="A229" s="53" t="s">
        <v>537</v>
      </c>
      <c r="B229" s="53" t="s">
        <v>538</v>
      </c>
      <c r="C229" s="53">
        <v>134</v>
      </c>
      <c r="F229" s="49"/>
    </row>
    <row r="230" spans="1:6" x14ac:dyDescent="0.2">
      <c r="A230" s="53" t="s">
        <v>539</v>
      </c>
      <c r="B230" s="53" t="s">
        <v>540</v>
      </c>
      <c r="C230" s="53">
        <v>134</v>
      </c>
      <c r="F230" s="49"/>
    </row>
    <row r="231" spans="1:6" x14ac:dyDescent="0.2">
      <c r="A231" s="53" t="s">
        <v>541</v>
      </c>
      <c r="B231" s="53" t="s">
        <v>542</v>
      </c>
      <c r="C231" s="53">
        <v>6156</v>
      </c>
      <c r="F231" s="49"/>
    </row>
    <row r="232" spans="1:6" x14ac:dyDescent="0.2">
      <c r="A232" s="53" t="s">
        <v>543</v>
      </c>
      <c r="B232" s="53" t="s">
        <v>544</v>
      </c>
      <c r="C232" s="53">
        <v>3969</v>
      </c>
      <c r="F232" s="49"/>
    </row>
    <row r="233" spans="1:6" x14ac:dyDescent="0.2">
      <c r="A233" s="53" t="s">
        <v>545</v>
      </c>
      <c r="B233" s="53" t="s">
        <v>546</v>
      </c>
      <c r="C233" s="53">
        <v>3659</v>
      </c>
      <c r="F233" s="49"/>
    </row>
    <row r="234" spans="1:6" x14ac:dyDescent="0.2">
      <c r="A234" s="53" t="s">
        <v>547</v>
      </c>
      <c r="B234" s="53" t="s">
        <v>548</v>
      </c>
      <c r="C234" s="53">
        <v>1838</v>
      </c>
      <c r="F234" s="49"/>
    </row>
    <row r="235" spans="1:6" x14ac:dyDescent="0.2">
      <c r="A235" s="53" t="s">
        <v>549</v>
      </c>
      <c r="B235" s="53" t="s">
        <v>550</v>
      </c>
      <c r="C235" s="53">
        <v>7087</v>
      </c>
      <c r="E235" s="47" t="s">
        <v>551</v>
      </c>
      <c r="F235" s="49"/>
    </row>
    <row r="236" spans="1:6" x14ac:dyDescent="0.2">
      <c r="A236" s="53" t="s">
        <v>552</v>
      </c>
      <c r="B236" s="53" t="s">
        <v>553</v>
      </c>
      <c r="C236" s="53">
        <v>1735</v>
      </c>
      <c r="F236" s="49"/>
    </row>
    <row r="237" spans="1:6" x14ac:dyDescent="0.2">
      <c r="A237" s="53" t="s">
        <v>554</v>
      </c>
      <c r="B237" s="53" t="s">
        <v>555</v>
      </c>
      <c r="C237" s="53">
        <v>767</v>
      </c>
      <c r="F237" s="49"/>
    </row>
    <row r="238" spans="1:6" x14ac:dyDescent="0.2">
      <c r="A238" s="53" t="s">
        <v>556</v>
      </c>
      <c r="B238" s="53" t="s">
        <v>557</v>
      </c>
      <c r="C238" s="53">
        <v>2011</v>
      </c>
      <c r="F238" s="49"/>
    </row>
    <row r="239" spans="1:6" x14ac:dyDescent="0.2">
      <c r="A239" s="53" t="s">
        <v>558</v>
      </c>
      <c r="B239" s="53" t="s">
        <v>559</v>
      </c>
      <c r="C239" s="53">
        <v>4833</v>
      </c>
      <c r="F239" s="49"/>
    </row>
    <row r="240" spans="1:6" x14ac:dyDescent="0.2">
      <c r="A240" s="53" t="s">
        <v>560</v>
      </c>
      <c r="B240" s="53" t="s">
        <v>561</v>
      </c>
      <c r="C240" s="53">
        <v>4118</v>
      </c>
      <c r="F240" s="49"/>
    </row>
    <row r="241" spans="1:6" x14ac:dyDescent="0.2">
      <c r="A241" s="53" t="s">
        <v>562</v>
      </c>
      <c r="B241" s="53" t="s">
        <v>563</v>
      </c>
      <c r="C241" s="53">
        <v>3591</v>
      </c>
      <c r="F241" s="49"/>
    </row>
    <row r="242" spans="1:6" x14ac:dyDescent="0.2">
      <c r="A242" s="53" t="s">
        <v>564</v>
      </c>
      <c r="B242" s="53" t="s">
        <v>565</v>
      </c>
      <c r="C242" s="53">
        <v>4596</v>
      </c>
      <c r="F242" s="49"/>
    </row>
    <row r="243" spans="1:6" x14ac:dyDescent="0.2">
      <c r="A243" s="53" t="s">
        <v>566</v>
      </c>
      <c r="B243" s="53" t="s">
        <v>567</v>
      </c>
      <c r="C243" s="53">
        <v>5657</v>
      </c>
      <c r="F243" s="49"/>
    </row>
    <row r="244" spans="1:6" x14ac:dyDescent="0.2">
      <c r="A244" s="53" t="s">
        <v>568</v>
      </c>
      <c r="B244" s="53" t="s">
        <v>569</v>
      </c>
      <c r="C244" s="53">
        <v>4617</v>
      </c>
      <c r="F244" s="49"/>
    </row>
    <row r="245" spans="1:6" x14ac:dyDescent="0.2">
      <c r="A245" s="53" t="s">
        <v>570</v>
      </c>
      <c r="B245" s="53" t="s">
        <v>571</v>
      </c>
      <c r="C245" s="53">
        <v>1323</v>
      </c>
      <c r="F245" s="49"/>
    </row>
    <row r="246" spans="1:6" x14ac:dyDescent="0.2">
      <c r="A246" s="53" t="s">
        <v>572</v>
      </c>
      <c r="B246" s="53" t="s">
        <v>573</v>
      </c>
      <c r="C246" s="53">
        <v>1350</v>
      </c>
      <c r="F246" s="49"/>
    </row>
    <row r="247" spans="1:6" x14ac:dyDescent="0.2">
      <c r="A247" s="53" t="s">
        <v>574</v>
      </c>
      <c r="B247" s="53" t="s">
        <v>575</v>
      </c>
      <c r="C247" s="53">
        <v>1323</v>
      </c>
      <c r="F247" s="49"/>
    </row>
    <row r="248" spans="1:6" x14ac:dyDescent="0.2">
      <c r="A248" s="53" t="s">
        <v>576</v>
      </c>
      <c r="B248" s="53" t="s">
        <v>577</v>
      </c>
      <c r="C248" s="53">
        <v>3470</v>
      </c>
      <c r="E248" s="47" t="s">
        <v>576</v>
      </c>
      <c r="F248" s="49"/>
    </row>
    <row r="249" spans="1:6" x14ac:dyDescent="0.2">
      <c r="A249" s="53" t="s">
        <v>578</v>
      </c>
      <c r="B249" s="53" t="s">
        <v>579</v>
      </c>
      <c r="C249" s="53">
        <v>5354</v>
      </c>
      <c r="F249" s="49"/>
    </row>
    <row r="250" spans="1:6" x14ac:dyDescent="0.2">
      <c r="A250" s="53" t="s">
        <v>580</v>
      </c>
      <c r="B250" s="53" t="s">
        <v>581</v>
      </c>
      <c r="C250" s="53">
        <v>3986</v>
      </c>
      <c r="F250" s="49"/>
    </row>
    <row r="251" spans="1:6" x14ac:dyDescent="0.2">
      <c r="A251" s="53" t="s">
        <v>582</v>
      </c>
      <c r="B251" s="53" t="s">
        <v>583</v>
      </c>
      <c r="C251" s="53">
        <v>1283</v>
      </c>
      <c r="F251" s="49"/>
    </row>
    <row r="252" spans="1:6" x14ac:dyDescent="0.2">
      <c r="A252" s="53" t="s">
        <v>584</v>
      </c>
      <c r="B252" s="53" t="s">
        <v>585</v>
      </c>
      <c r="C252" s="53">
        <v>518</v>
      </c>
      <c r="F252" s="49"/>
    </row>
    <row r="253" spans="1:6" x14ac:dyDescent="0.2">
      <c r="A253" s="53" t="s">
        <v>586</v>
      </c>
      <c r="B253" s="53" t="s">
        <v>587</v>
      </c>
      <c r="C253" s="53">
        <v>5427</v>
      </c>
      <c r="F253" s="49"/>
    </row>
    <row r="254" spans="1:6" x14ac:dyDescent="0.2">
      <c r="A254" s="53" t="s">
        <v>588</v>
      </c>
      <c r="B254" s="53" t="s">
        <v>589</v>
      </c>
      <c r="C254" s="53">
        <v>945</v>
      </c>
      <c r="F254" s="49"/>
    </row>
    <row r="255" spans="1:6" x14ac:dyDescent="0.2">
      <c r="A255" s="53" t="s">
        <v>590</v>
      </c>
      <c r="B255" s="53" t="s">
        <v>591</v>
      </c>
      <c r="C255" s="53">
        <v>4590</v>
      </c>
      <c r="F255" s="49"/>
    </row>
    <row r="256" spans="1:6" x14ac:dyDescent="0.2">
      <c r="A256" s="53" t="s">
        <v>592</v>
      </c>
      <c r="B256" s="53" t="s">
        <v>593</v>
      </c>
      <c r="C256" s="53">
        <v>3674</v>
      </c>
      <c r="F256" s="49"/>
    </row>
    <row r="257" spans="1:6" x14ac:dyDescent="0.2">
      <c r="A257" s="53" t="s">
        <v>594</v>
      </c>
      <c r="B257" s="53" t="s">
        <v>595</v>
      </c>
      <c r="C257" s="53">
        <v>2064</v>
      </c>
      <c r="F257" s="49"/>
    </row>
    <row r="258" spans="1:6" x14ac:dyDescent="0.2">
      <c r="A258" s="53" t="s">
        <v>596</v>
      </c>
      <c r="B258" s="53" t="s">
        <v>597</v>
      </c>
      <c r="C258" s="53">
        <v>6669</v>
      </c>
      <c r="F258" s="49"/>
    </row>
    <row r="259" spans="1:6" x14ac:dyDescent="0.2">
      <c r="A259" s="53" t="s">
        <v>598</v>
      </c>
      <c r="B259" s="53" t="s">
        <v>599</v>
      </c>
      <c r="C259" s="53">
        <v>3915</v>
      </c>
      <c r="F259" s="49"/>
    </row>
    <row r="260" spans="1:6" x14ac:dyDescent="0.2">
      <c r="A260" s="53" t="s">
        <v>600</v>
      </c>
      <c r="B260" s="53" t="s">
        <v>601</v>
      </c>
      <c r="C260" s="53">
        <v>4779</v>
      </c>
      <c r="F260" s="49"/>
    </row>
    <row r="261" spans="1:6" x14ac:dyDescent="0.2">
      <c r="A261" s="53" t="s">
        <v>602</v>
      </c>
      <c r="B261" s="53" t="s">
        <v>603</v>
      </c>
      <c r="C261" s="53">
        <v>5981</v>
      </c>
      <c r="F261" s="49"/>
    </row>
    <row r="262" spans="1:6" x14ac:dyDescent="0.2">
      <c r="A262" s="53" t="s">
        <v>604</v>
      </c>
      <c r="B262" s="53" t="s">
        <v>605</v>
      </c>
      <c r="C262" s="53">
        <v>20902</v>
      </c>
      <c r="F262" s="49"/>
    </row>
    <row r="263" spans="1:6" x14ac:dyDescent="0.2">
      <c r="A263" s="53" t="s">
        <v>606</v>
      </c>
      <c r="B263" s="53" t="s">
        <v>607</v>
      </c>
      <c r="C263" s="53">
        <v>6089</v>
      </c>
      <c r="F263" s="49"/>
    </row>
    <row r="264" spans="1:6" x14ac:dyDescent="0.2">
      <c r="A264" s="53" t="s">
        <v>608</v>
      </c>
      <c r="B264" s="53" t="s">
        <v>609</v>
      </c>
      <c r="C264" s="53">
        <v>6305</v>
      </c>
      <c r="F264" s="49"/>
    </row>
    <row r="265" spans="1:6" x14ac:dyDescent="0.2">
      <c r="A265" s="53" t="s">
        <v>610</v>
      </c>
      <c r="B265" s="53" t="s">
        <v>611</v>
      </c>
      <c r="C265" s="53">
        <v>2984</v>
      </c>
      <c r="F265" s="49"/>
    </row>
    <row r="266" spans="1:6" x14ac:dyDescent="0.2">
      <c r="A266" s="53" t="s">
        <v>612</v>
      </c>
      <c r="B266" s="53" t="s">
        <v>613</v>
      </c>
      <c r="C266" s="53">
        <v>4091</v>
      </c>
      <c r="F266" s="49"/>
    </row>
    <row r="267" spans="1:6" x14ac:dyDescent="0.2">
      <c r="A267" s="53" t="s">
        <v>614</v>
      </c>
      <c r="B267" s="53" t="s">
        <v>615</v>
      </c>
      <c r="C267" s="53">
        <v>5508</v>
      </c>
      <c r="F267" s="49"/>
    </row>
    <row r="268" spans="1:6" x14ac:dyDescent="0.2">
      <c r="A268" s="53" t="s">
        <v>616</v>
      </c>
      <c r="B268" s="53" t="s">
        <v>617</v>
      </c>
      <c r="C268" s="53">
        <v>1850</v>
      </c>
      <c r="F268" s="49"/>
    </row>
    <row r="269" spans="1:6" x14ac:dyDescent="0.2">
      <c r="A269" s="53" t="s">
        <v>618</v>
      </c>
      <c r="B269" s="53" t="s">
        <v>619</v>
      </c>
      <c r="C269" s="53">
        <v>2201</v>
      </c>
      <c r="F269" s="49"/>
    </row>
    <row r="270" spans="1:6" x14ac:dyDescent="0.2">
      <c r="A270" s="53" t="s">
        <v>620</v>
      </c>
      <c r="B270" s="53" t="s">
        <v>621</v>
      </c>
      <c r="C270" s="53">
        <v>1094</v>
      </c>
      <c r="F270" s="49"/>
    </row>
    <row r="271" spans="1:6" x14ac:dyDescent="0.2">
      <c r="A271" s="53" t="s">
        <v>622</v>
      </c>
      <c r="B271" s="53" t="s">
        <v>623</v>
      </c>
      <c r="C271" s="53">
        <v>2295</v>
      </c>
      <c r="E271" s="47" t="s">
        <v>624</v>
      </c>
      <c r="F271" s="49"/>
    </row>
    <row r="272" spans="1:6" x14ac:dyDescent="0.2">
      <c r="A272" s="53" t="s">
        <v>625</v>
      </c>
      <c r="B272" s="53" t="s">
        <v>626</v>
      </c>
      <c r="C272" s="53">
        <v>3416</v>
      </c>
      <c r="E272" s="47" t="s">
        <v>627</v>
      </c>
      <c r="F272" s="49"/>
    </row>
    <row r="273" spans="1:6" x14ac:dyDescent="0.2">
      <c r="A273" s="53" t="s">
        <v>628</v>
      </c>
      <c r="B273" s="53" t="s">
        <v>629</v>
      </c>
      <c r="C273" s="53">
        <v>3483</v>
      </c>
      <c r="F273" s="49"/>
    </row>
    <row r="274" spans="1:6" x14ac:dyDescent="0.2">
      <c r="A274" s="53" t="s">
        <v>630</v>
      </c>
      <c r="B274" s="53" t="s">
        <v>631</v>
      </c>
      <c r="C274" s="53">
        <v>14981</v>
      </c>
      <c r="F274" s="49"/>
    </row>
    <row r="275" spans="1:6" x14ac:dyDescent="0.2">
      <c r="A275" s="53" t="s">
        <v>632</v>
      </c>
      <c r="B275" s="53" t="s">
        <v>633</v>
      </c>
      <c r="C275" s="53">
        <v>18221</v>
      </c>
      <c r="E275" s="47" t="s">
        <v>634</v>
      </c>
      <c r="F275" s="49"/>
    </row>
    <row r="276" spans="1:6" x14ac:dyDescent="0.2">
      <c r="A276" s="53" t="s">
        <v>635</v>
      </c>
      <c r="B276" s="53" t="s">
        <v>636</v>
      </c>
      <c r="C276" s="53">
        <v>3942</v>
      </c>
      <c r="F276" s="49"/>
    </row>
    <row r="277" spans="1:6" x14ac:dyDescent="0.2">
      <c r="A277" s="53" t="s">
        <v>637</v>
      </c>
      <c r="B277" s="53" t="s">
        <v>638</v>
      </c>
      <c r="C277" s="53">
        <v>163</v>
      </c>
      <c r="F277" s="49"/>
    </row>
    <row r="278" spans="1:6" x14ac:dyDescent="0.2">
      <c r="A278" s="53" t="s">
        <v>639</v>
      </c>
      <c r="B278" s="53" t="s">
        <v>640</v>
      </c>
      <c r="C278" s="53">
        <v>4295</v>
      </c>
      <c r="F278" s="49"/>
    </row>
    <row r="279" spans="1:6" x14ac:dyDescent="0.2">
      <c r="A279" s="53" t="s">
        <v>641</v>
      </c>
      <c r="B279" s="53" t="s">
        <v>642</v>
      </c>
      <c r="C279" s="53">
        <v>3991</v>
      </c>
      <c r="F279" s="49"/>
    </row>
    <row r="280" spans="1:6" x14ac:dyDescent="0.2">
      <c r="A280" s="53" t="s">
        <v>643</v>
      </c>
      <c r="B280" s="53" t="s">
        <v>644</v>
      </c>
      <c r="C280" s="53">
        <v>4725</v>
      </c>
      <c r="F280" s="49"/>
    </row>
    <row r="281" spans="1:6" x14ac:dyDescent="0.2">
      <c r="A281" s="53" t="s">
        <v>645</v>
      </c>
      <c r="B281" s="53" t="s">
        <v>646</v>
      </c>
      <c r="C281" s="53">
        <v>5285</v>
      </c>
      <c r="F281" s="49"/>
    </row>
    <row r="282" spans="1:6" x14ac:dyDescent="0.2">
      <c r="A282" s="53" t="s">
        <v>647</v>
      </c>
      <c r="B282" s="53" t="s">
        <v>648</v>
      </c>
      <c r="C282" s="53">
        <v>4428</v>
      </c>
      <c r="F282" s="49"/>
    </row>
    <row r="283" spans="1:6" x14ac:dyDescent="0.2">
      <c r="A283" s="53" t="s">
        <v>649</v>
      </c>
      <c r="B283" s="53" t="s">
        <v>650</v>
      </c>
      <c r="C283" s="53">
        <v>4432</v>
      </c>
      <c r="F283" s="49"/>
    </row>
    <row r="284" spans="1:6" x14ac:dyDescent="0.2">
      <c r="A284" s="53" t="s">
        <v>651</v>
      </c>
      <c r="B284" s="53" t="s">
        <v>652</v>
      </c>
      <c r="C284" s="53">
        <v>136</v>
      </c>
      <c r="F284" s="49"/>
    </row>
    <row r="285" spans="1:6" x14ac:dyDescent="0.2">
      <c r="A285" s="53" t="s">
        <v>653</v>
      </c>
      <c r="B285" s="53" t="s">
        <v>654</v>
      </c>
      <c r="C285" s="53">
        <v>5586</v>
      </c>
      <c r="F285" s="49"/>
    </row>
    <row r="286" spans="1:6" x14ac:dyDescent="0.2">
      <c r="A286" s="53" t="s">
        <v>655</v>
      </c>
      <c r="B286" s="53" t="s">
        <v>656</v>
      </c>
      <c r="C286" s="53">
        <v>343</v>
      </c>
      <c r="F286" s="49"/>
    </row>
    <row r="287" spans="1:6" x14ac:dyDescent="0.2">
      <c r="A287" s="53" t="s">
        <v>657</v>
      </c>
      <c r="B287" s="53" t="s">
        <v>658</v>
      </c>
      <c r="C287" s="53">
        <v>3335</v>
      </c>
      <c r="F287" s="49"/>
    </row>
    <row r="288" spans="1:6" x14ac:dyDescent="0.2">
      <c r="A288" s="53" t="s">
        <v>659</v>
      </c>
      <c r="B288" s="53" t="s">
        <v>660</v>
      </c>
      <c r="C288" s="53">
        <v>5711</v>
      </c>
      <c r="F288" s="49"/>
    </row>
    <row r="289" spans="1:6" x14ac:dyDescent="0.2">
      <c r="A289" s="53" t="s">
        <v>661</v>
      </c>
      <c r="B289" s="53" t="s">
        <v>662</v>
      </c>
      <c r="C289" s="53">
        <v>3699</v>
      </c>
      <c r="F289" s="49"/>
    </row>
    <row r="290" spans="1:6" x14ac:dyDescent="0.2">
      <c r="A290" s="53" t="s">
        <v>663</v>
      </c>
      <c r="B290" s="53" t="s">
        <v>664</v>
      </c>
      <c r="C290" s="53">
        <v>4887</v>
      </c>
      <c r="F290" s="49"/>
    </row>
    <row r="291" spans="1:6" x14ac:dyDescent="0.2">
      <c r="A291" s="53" t="s">
        <v>665</v>
      </c>
      <c r="B291" s="53" t="s">
        <v>666</v>
      </c>
      <c r="C291" s="53">
        <v>5724</v>
      </c>
      <c r="F291" s="49"/>
    </row>
    <row r="292" spans="1:6" x14ac:dyDescent="0.2">
      <c r="A292" s="53" t="s">
        <v>667</v>
      </c>
      <c r="B292" s="53" t="s">
        <v>668</v>
      </c>
      <c r="C292" s="53">
        <v>4982</v>
      </c>
      <c r="F292" s="49"/>
    </row>
    <row r="293" spans="1:6" x14ac:dyDescent="0.2">
      <c r="A293" s="53" t="s">
        <v>669</v>
      </c>
      <c r="B293" s="53" t="s">
        <v>670</v>
      </c>
      <c r="C293" s="53">
        <v>468</v>
      </c>
      <c r="F293" s="49"/>
    </row>
    <row r="294" spans="1:6" x14ac:dyDescent="0.2">
      <c r="A294" s="53" t="s">
        <v>671</v>
      </c>
      <c r="B294" s="53" t="s">
        <v>672</v>
      </c>
      <c r="C294" s="53">
        <v>5589</v>
      </c>
      <c r="F294" s="49"/>
    </row>
    <row r="295" spans="1:6" x14ac:dyDescent="0.2">
      <c r="A295" s="53" t="s">
        <v>673</v>
      </c>
      <c r="B295" s="53" t="s">
        <v>674</v>
      </c>
      <c r="C295" s="53">
        <v>5886</v>
      </c>
      <c r="F295" s="49"/>
    </row>
    <row r="296" spans="1:6" x14ac:dyDescent="0.2">
      <c r="A296" s="53" t="s">
        <v>675</v>
      </c>
      <c r="B296" s="53" t="s">
        <v>676</v>
      </c>
      <c r="C296" s="53">
        <v>7709</v>
      </c>
      <c r="F296" s="49"/>
    </row>
    <row r="297" spans="1:6" x14ac:dyDescent="0.2">
      <c r="A297" s="53" t="s">
        <v>677</v>
      </c>
      <c r="B297" s="53" t="s">
        <v>678</v>
      </c>
      <c r="C297" s="53">
        <v>3702</v>
      </c>
      <c r="F297" s="49"/>
    </row>
    <row r="298" spans="1:6" x14ac:dyDescent="0.2">
      <c r="A298" s="53" t="s">
        <v>679</v>
      </c>
      <c r="B298" s="53" t="s">
        <v>680</v>
      </c>
      <c r="C298" s="53">
        <v>4253</v>
      </c>
      <c r="F298" s="49"/>
    </row>
    <row r="299" spans="1:6" x14ac:dyDescent="0.2">
      <c r="A299" s="53" t="s">
        <v>681</v>
      </c>
      <c r="B299" s="53" t="s">
        <v>682</v>
      </c>
      <c r="C299" s="53">
        <v>3483</v>
      </c>
      <c r="F299" s="49"/>
    </row>
    <row r="300" spans="1:6" x14ac:dyDescent="0.2">
      <c r="A300" s="53" t="s">
        <v>683</v>
      </c>
      <c r="B300" s="53" t="s">
        <v>684</v>
      </c>
      <c r="C300" s="53">
        <v>227</v>
      </c>
      <c r="F300" s="49"/>
    </row>
    <row r="301" spans="1:6" x14ac:dyDescent="0.2">
      <c r="A301" s="53" t="s">
        <v>685</v>
      </c>
      <c r="B301" s="53" t="s">
        <v>686</v>
      </c>
      <c r="C301" s="53">
        <v>4968</v>
      </c>
      <c r="F301" s="49"/>
    </row>
    <row r="302" spans="1:6" x14ac:dyDescent="0.2">
      <c r="A302" s="53" t="s">
        <v>687</v>
      </c>
      <c r="B302" s="53" t="s">
        <v>688</v>
      </c>
      <c r="C302" s="53">
        <v>4968</v>
      </c>
      <c r="F302" s="49"/>
    </row>
    <row r="303" spans="1:6" x14ac:dyDescent="0.2">
      <c r="A303" s="53" t="s">
        <v>689</v>
      </c>
      <c r="B303" s="53" t="s">
        <v>690</v>
      </c>
      <c r="C303" s="53">
        <v>3740</v>
      </c>
      <c r="F303" s="49"/>
    </row>
    <row r="304" spans="1:6" x14ac:dyDescent="0.2">
      <c r="A304" s="53" t="s">
        <v>691</v>
      </c>
      <c r="B304" s="53" t="s">
        <v>692</v>
      </c>
      <c r="C304" s="53">
        <v>3868</v>
      </c>
      <c r="F304" s="49"/>
    </row>
    <row r="305" spans="1:6" x14ac:dyDescent="0.2">
      <c r="A305" s="53" t="s">
        <v>693</v>
      </c>
      <c r="B305" s="53" t="s">
        <v>694</v>
      </c>
      <c r="C305" s="53">
        <v>5009</v>
      </c>
      <c r="F305" s="49"/>
    </row>
    <row r="306" spans="1:6" x14ac:dyDescent="0.2">
      <c r="A306" s="53" t="s">
        <v>695</v>
      </c>
      <c r="B306" s="53" t="s">
        <v>696</v>
      </c>
      <c r="C306" s="53">
        <v>5535</v>
      </c>
      <c r="F306" s="49"/>
    </row>
    <row r="307" spans="1:6" x14ac:dyDescent="0.2">
      <c r="A307" s="53" t="s">
        <v>697</v>
      </c>
      <c r="B307" s="53" t="s">
        <v>698</v>
      </c>
      <c r="C307" s="53">
        <v>310</v>
      </c>
      <c r="F307" s="49"/>
    </row>
    <row r="308" spans="1:6" x14ac:dyDescent="0.2">
      <c r="A308" s="53" t="s">
        <v>699</v>
      </c>
      <c r="B308" s="53" t="s">
        <v>700</v>
      </c>
      <c r="C308" s="53">
        <v>310</v>
      </c>
      <c r="F308" s="49"/>
    </row>
    <row r="309" spans="1:6" x14ac:dyDescent="0.2">
      <c r="A309" s="53" t="s">
        <v>701</v>
      </c>
      <c r="B309" s="53" t="s">
        <v>702</v>
      </c>
      <c r="C309" s="53">
        <v>4185</v>
      </c>
      <c r="F309" s="49"/>
    </row>
    <row r="310" spans="1:6" x14ac:dyDescent="0.2">
      <c r="A310" s="53" t="s">
        <v>703</v>
      </c>
      <c r="B310" s="53" t="s">
        <v>704</v>
      </c>
      <c r="C310" s="53">
        <v>945</v>
      </c>
      <c r="F310" s="49"/>
    </row>
    <row r="311" spans="1:6" x14ac:dyDescent="0.2">
      <c r="A311" s="53" t="s">
        <v>705</v>
      </c>
      <c r="B311" s="53" t="s">
        <v>706</v>
      </c>
      <c r="C311" s="53">
        <v>4804</v>
      </c>
      <c r="F311" s="49"/>
    </row>
    <row r="312" spans="1:6" x14ac:dyDescent="0.2">
      <c r="A312" s="53" t="s">
        <v>707</v>
      </c>
      <c r="B312" s="53" t="s">
        <v>708</v>
      </c>
      <c r="C312" s="53">
        <v>526</v>
      </c>
      <c r="F312" s="49"/>
    </row>
    <row r="313" spans="1:6" x14ac:dyDescent="0.2">
      <c r="A313" s="53" t="s">
        <v>709</v>
      </c>
      <c r="B313" s="53" t="s">
        <v>710</v>
      </c>
      <c r="C313" s="53">
        <v>5171</v>
      </c>
      <c r="F313" s="49"/>
    </row>
    <row r="314" spans="1:6" x14ac:dyDescent="0.2">
      <c r="A314" s="53" t="s">
        <v>711</v>
      </c>
      <c r="B314" s="53" t="s">
        <v>712</v>
      </c>
      <c r="C314" s="53">
        <v>4212</v>
      </c>
      <c r="F314" s="49"/>
    </row>
    <row r="315" spans="1:6" x14ac:dyDescent="0.2">
      <c r="A315" s="53" t="s">
        <v>713</v>
      </c>
      <c r="B315" s="53" t="s">
        <v>714</v>
      </c>
      <c r="C315" s="53">
        <v>4374</v>
      </c>
      <c r="F315" s="49"/>
    </row>
    <row r="316" spans="1:6" x14ac:dyDescent="0.2">
      <c r="A316" s="53" t="s">
        <v>715</v>
      </c>
      <c r="B316" s="53" t="s">
        <v>716</v>
      </c>
      <c r="C316" s="53">
        <v>4698</v>
      </c>
      <c r="F316" s="49"/>
    </row>
    <row r="317" spans="1:6" x14ac:dyDescent="0.2">
      <c r="A317" s="53" t="s">
        <v>717</v>
      </c>
      <c r="B317" s="53" t="s">
        <v>718</v>
      </c>
      <c r="C317" s="53">
        <v>5211</v>
      </c>
      <c r="F317" s="49"/>
    </row>
    <row r="318" spans="1:6" x14ac:dyDescent="0.2">
      <c r="A318" s="53" t="s">
        <v>719</v>
      </c>
      <c r="B318" s="53" t="s">
        <v>720</v>
      </c>
      <c r="C318" s="53">
        <v>5596</v>
      </c>
      <c r="F318" s="49"/>
    </row>
    <row r="319" spans="1:6" x14ac:dyDescent="0.2">
      <c r="A319" s="53" t="s">
        <v>721</v>
      </c>
      <c r="B319" s="53" t="s">
        <v>722</v>
      </c>
      <c r="C319" s="53">
        <v>3834</v>
      </c>
      <c r="F319" s="49"/>
    </row>
    <row r="320" spans="1:6" x14ac:dyDescent="0.2">
      <c r="A320" s="53" t="s">
        <v>723</v>
      </c>
      <c r="B320" s="53" t="s">
        <v>724</v>
      </c>
      <c r="C320" s="53">
        <v>2187</v>
      </c>
      <c r="F320" s="49"/>
    </row>
    <row r="321" spans="1:6" x14ac:dyDescent="0.2">
      <c r="A321" s="53" t="s">
        <v>725</v>
      </c>
      <c r="B321" s="53" t="s">
        <v>726</v>
      </c>
      <c r="C321" s="53">
        <v>3011</v>
      </c>
      <c r="F321" s="49"/>
    </row>
    <row r="322" spans="1:6" x14ac:dyDescent="0.2">
      <c r="A322" s="53" t="s">
        <v>727</v>
      </c>
      <c r="B322" s="53" t="s">
        <v>728</v>
      </c>
      <c r="C322" s="53">
        <v>5161</v>
      </c>
      <c r="F322" s="49"/>
    </row>
    <row r="323" spans="1:6" x14ac:dyDescent="0.2">
      <c r="A323" s="53" t="s">
        <v>729</v>
      </c>
      <c r="B323" s="53" t="s">
        <v>730</v>
      </c>
      <c r="C323" s="53">
        <v>4698</v>
      </c>
      <c r="F323" s="49"/>
    </row>
    <row r="324" spans="1:6" x14ac:dyDescent="0.2">
      <c r="A324" s="53" t="s">
        <v>731</v>
      </c>
      <c r="B324" s="53" t="s">
        <v>732</v>
      </c>
      <c r="C324" s="53">
        <v>1197</v>
      </c>
      <c r="F324" s="49"/>
    </row>
    <row r="325" spans="1:6" x14ac:dyDescent="0.2">
      <c r="A325" s="53" t="s">
        <v>733</v>
      </c>
      <c r="B325" s="53" t="s">
        <v>734</v>
      </c>
      <c r="C325" s="53">
        <v>4077</v>
      </c>
      <c r="F325" s="49"/>
    </row>
    <row r="326" spans="1:6" x14ac:dyDescent="0.2">
      <c r="A326" s="53" t="s">
        <v>735</v>
      </c>
      <c r="B326" s="53" t="s">
        <v>736</v>
      </c>
      <c r="C326" s="53">
        <v>3510</v>
      </c>
      <c r="F326" s="49"/>
    </row>
    <row r="327" spans="1:6" x14ac:dyDescent="0.2">
      <c r="A327" s="53" t="s">
        <v>737</v>
      </c>
      <c r="B327" s="53" t="s">
        <v>738</v>
      </c>
      <c r="C327" s="53">
        <v>4857</v>
      </c>
      <c r="F327" s="49"/>
    </row>
    <row r="328" spans="1:6" x14ac:dyDescent="0.2">
      <c r="A328" s="53" t="s">
        <v>739</v>
      </c>
      <c r="B328" s="53" t="s">
        <v>740</v>
      </c>
      <c r="C328" s="53">
        <v>9207</v>
      </c>
      <c r="F328" s="49"/>
    </row>
    <row r="329" spans="1:6" x14ac:dyDescent="0.2">
      <c r="A329" s="53" t="s">
        <v>741</v>
      </c>
      <c r="B329" s="53" t="s">
        <v>742</v>
      </c>
      <c r="C329" s="53">
        <v>5063</v>
      </c>
      <c r="F329" s="49"/>
    </row>
    <row r="330" spans="1:6" x14ac:dyDescent="0.2">
      <c r="A330" s="53" t="s">
        <v>743</v>
      </c>
      <c r="B330" s="53" t="s">
        <v>744</v>
      </c>
      <c r="C330" s="53">
        <v>4523</v>
      </c>
      <c r="F330" s="49"/>
    </row>
    <row r="331" spans="1:6" x14ac:dyDescent="0.2">
      <c r="A331" s="53" t="s">
        <v>745</v>
      </c>
      <c r="B331" s="53" t="s">
        <v>746</v>
      </c>
      <c r="C331" s="53">
        <v>4486</v>
      </c>
      <c r="F331" s="49"/>
    </row>
    <row r="332" spans="1:6" x14ac:dyDescent="0.2">
      <c r="A332" s="53" t="s">
        <v>747</v>
      </c>
      <c r="B332" s="53" t="s">
        <v>748</v>
      </c>
      <c r="C332" s="53">
        <v>4631</v>
      </c>
      <c r="F332" s="49"/>
    </row>
    <row r="333" spans="1:6" x14ac:dyDescent="0.2">
      <c r="A333" s="53" t="s">
        <v>749</v>
      </c>
      <c r="B333" s="53" t="s">
        <v>750</v>
      </c>
      <c r="C333" s="53">
        <v>3645</v>
      </c>
      <c r="F333" s="49"/>
    </row>
    <row r="334" spans="1:6" x14ac:dyDescent="0.2">
      <c r="A334" s="53" t="s">
        <v>751</v>
      </c>
      <c r="B334" s="53" t="s">
        <v>752</v>
      </c>
      <c r="C334" s="53">
        <v>3510</v>
      </c>
      <c r="F334" s="49"/>
    </row>
    <row r="335" spans="1:6" x14ac:dyDescent="0.2">
      <c r="A335" s="53" t="s">
        <v>753</v>
      </c>
      <c r="B335" s="53" t="s">
        <v>754</v>
      </c>
      <c r="C335" s="53">
        <v>3443</v>
      </c>
      <c r="F335" s="49"/>
    </row>
    <row r="336" spans="1:6" x14ac:dyDescent="0.2">
      <c r="A336" s="53" t="s">
        <v>755</v>
      </c>
      <c r="B336" s="53" t="s">
        <v>756</v>
      </c>
      <c r="C336" s="53">
        <v>4185</v>
      </c>
      <c r="F336" s="49"/>
    </row>
    <row r="337" spans="1:6" x14ac:dyDescent="0.2">
      <c r="A337" s="53" t="s">
        <v>757</v>
      </c>
      <c r="B337" s="53" t="s">
        <v>758</v>
      </c>
      <c r="C337" s="53">
        <v>851</v>
      </c>
      <c r="F337" s="49"/>
    </row>
    <row r="338" spans="1:6" x14ac:dyDescent="0.2">
      <c r="A338" s="53" t="s">
        <v>759</v>
      </c>
      <c r="B338" s="53" t="s">
        <v>760</v>
      </c>
      <c r="C338" s="53">
        <v>3291</v>
      </c>
      <c r="F338" s="49"/>
    </row>
    <row r="339" spans="1:6" x14ac:dyDescent="0.2">
      <c r="A339" s="53" t="s">
        <v>761</v>
      </c>
      <c r="B339" s="53" t="s">
        <v>762</v>
      </c>
      <c r="C339" s="53">
        <v>851</v>
      </c>
      <c r="F339" s="49"/>
    </row>
    <row r="340" spans="1:6" x14ac:dyDescent="0.2">
      <c r="A340" s="53" t="s">
        <v>763</v>
      </c>
      <c r="B340" s="53" t="s">
        <v>764</v>
      </c>
      <c r="C340" s="53">
        <v>4563</v>
      </c>
      <c r="F340" s="49"/>
    </row>
    <row r="341" spans="1:6" x14ac:dyDescent="0.2">
      <c r="A341" s="53" t="s">
        <v>765</v>
      </c>
      <c r="B341" s="53" t="s">
        <v>766</v>
      </c>
      <c r="C341" s="53">
        <v>4766</v>
      </c>
      <c r="F341" s="49"/>
    </row>
    <row r="342" spans="1:6" x14ac:dyDescent="0.2">
      <c r="A342" s="53" t="s">
        <v>767</v>
      </c>
      <c r="B342" s="53" t="s">
        <v>768</v>
      </c>
      <c r="C342" s="53">
        <v>6804</v>
      </c>
      <c r="F342" s="49"/>
    </row>
    <row r="343" spans="1:6" x14ac:dyDescent="0.2">
      <c r="A343" s="53" t="s">
        <v>769</v>
      </c>
      <c r="B343" s="53" t="s">
        <v>770</v>
      </c>
      <c r="C343" s="53">
        <v>6467</v>
      </c>
      <c r="F343" s="49"/>
    </row>
    <row r="344" spans="1:6" x14ac:dyDescent="0.2">
      <c r="A344" s="53" t="s">
        <v>771</v>
      </c>
      <c r="B344" s="53" t="s">
        <v>772</v>
      </c>
      <c r="C344" s="53">
        <v>208</v>
      </c>
      <c r="F344" s="49"/>
    </row>
    <row r="345" spans="1:6" x14ac:dyDescent="0.2">
      <c r="A345" s="53" t="s">
        <v>773</v>
      </c>
      <c r="B345" s="53" t="s">
        <v>774</v>
      </c>
      <c r="C345" s="53">
        <v>5711</v>
      </c>
      <c r="F345" s="49"/>
    </row>
    <row r="346" spans="1:6" x14ac:dyDescent="0.2">
      <c r="A346" s="53" t="s">
        <v>775</v>
      </c>
      <c r="B346" s="53" t="s">
        <v>776</v>
      </c>
      <c r="C346" s="53">
        <v>1061</v>
      </c>
      <c r="F346" s="49"/>
    </row>
    <row r="347" spans="1:6" x14ac:dyDescent="0.2">
      <c r="A347" s="53" t="s">
        <v>777</v>
      </c>
      <c r="B347" s="53" t="s">
        <v>778</v>
      </c>
      <c r="C347" s="53">
        <v>148</v>
      </c>
      <c r="F347" s="49"/>
    </row>
    <row r="348" spans="1:6" x14ac:dyDescent="0.2">
      <c r="A348" s="53" t="s">
        <v>779</v>
      </c>
      <c r="B348" s="53" t="s">
        <v>780</v>
      </c>
      <c r="C348" s="53">
        <v>567</v>
      </c>
      <c r="F348" s="49"/>
    </row>
    <row r="349" spans="1:6" x14ac:dyDescent="0.2">
      <c r="A349" s="53" t="s">
        <v>781</v>
      </c>
      <c r="B349" s="53" t="s">
        <v>782</v>
      </c>
      <c r="C349" s="53">
        <v>5298</v>
      </c>
      <c r="F349" s="49"/>
    </row>
    <row r="350" spans="1:6" x14ac:dyDescent="0.2">
      <c r="A350" s="53" t="s">
        <v>783</v>
      </c>
      <c r="B350" s="53" t="s">
        <v>784</v>
      </c>
      <c r="C350" s="53">
        <v>4793</v>
      </c>
      <c r="F350" s="49"/>
    </row>
    <row r="351" spans="1:6" x14ac:dyDescent="0.2">
      <c r="A351" s="53" t="s">
        <v>785</v>
      </c>
      <c r="B351" s="53" t="s">
        <v>786</v>
      </c>
      <c r="C351" s="53">
        <v>4887</v>
      </c>
      <c r="F351" s="49"/>
    </row>
    <row r="352" spans="1:6" x14ac:dyDescent="0.2">
      <c r="A352" s="53" t="s">
        <v>787</v>
      </c>
      <c r="B352" s="53" t="s">
        <v>788</v>
      </c>
      <c r="C352" s="53">
        <v>3227</v>
      </c>
      <c r="F352" s="49"/>
    </row>
    <row r="353" spans="1:6" x14ac:dyDescent="0.2">
      <c r="A353" s="53" t="s">
        <v>789</v>
      </c>
      <c r="B353" s="53" t="s">
        <v>790</v>
      </c>
      <c r="C353" s="53">
        <v>4712</v>
      </c>
      <c r="F353" s="49"/>
    </row>
    <row r="354" spans="1:6" x14ac:dyDescent="0.2">
      <c r="A354" s="53" t="s">
        <v>791</v>
      </c>
      <c r="B354" s="53" t="s">
        <v>792</v>
      </c>
      <c r="C354" s="53">
        <v>3821</v>
      </c>
      <c r="F354" s="49"/>
    </row>
    <row r="355" spans="1:6" x14ac:dyDescent="0.2">
      <c r="A355" s="53" t="s">
        <v>793</v>
      </c>
      <c r="B355" s="53" t="s">
        <v>794</v>
      </c>
      <c r="C355" s="53">
        <v>829</v>
      </c>
      <c r="F355" s="49"/>
    </row>
    <row r="356" spans="1:6" x14ac:dyDescent="0.2">
      <c r="A356" s="53" t="s">
        <v>795</v>
      </c>
      <c r="B356" s="53" t="s">
        <v>796</v>
      </c>
      <c r="C356" s="53">
        <v>5211</v>
      </c>
      <c r="F356" s="49"/>
    </row>
    <row r="357" spans="1:6" x14ac:dyDescent="0.2">
      <c r="A357" s="53" t="s">
        <v>797</v>
      </c>
      <c r="B357" s="53" t="s">
        <v>798</v>
      </c>
      <c r="C357" s="53">
        <v>4334</v>
      </c>
      <c r="F357" s="49"/>
    </row>
    <row r="358" spans="1:6" x14ac:dyDescent="0.2">
      <c r="A358" s="53" t="s">
        <v>799</v>
      </c>
      <c r="B358" s="53" t="s">
        <v>800</v>
      </c>
      <c r="C358" s="53">
        <v>287</v>
      </c>
      <c r="F358" s="49"/>
    </row>
    <row r="359" spans="1:6" x14ac:dyDescent="0.2">
      <c r="A359" s="53" t="s">
        <v>801</v>
      </c>
      <c r="B359" s="53" t="s">
        <v>802</v>
      </c>
      <c r="C359" s="53">
        <v>905</v>
      </c>
      <c r="F359" s="49"/>
    </row>
    <row r="360" spans="1:6" x14ac:dyDescent="0.2">
      <c r="A360" s="53" t="s">
        <v>803</v>
      </c>
      <c r="B360" s="53" t="s">
        <v>804</v>
      </c>
      <c r="C360" s="53">
        <v>756</v>
      </c>
      <c r="F360" s="49"/>
    </row>
    <row r="361" spans="1:6" x14ac:dyDescent="0.2">
      <c r="A361" s="53" t="s">
        <v>805</v>
      </c>
      <c r="B361" s="53" t="s">
        <v>806</v>
      </c>
      <c r="C361" s="53">
        <v>275</v>
      </c>
      <c r="F361" s="49"/>
    </row>
    <row r="362" spans="1:6" x14ac:dyDescent="0.2">
      <c r="A362" s="53" t="s">
        <v>807</v>
      </c>
      <c r="B362" s="53" t="s">
        <v>808</v>
      </c>
      <c r="C362" s="53">
        <v>3564</v>
      </c>
      <c r="F362" s="49"/>
    </row>
    <row r="363" spans="1:6" x14ac:dyDescent="0.2">
      <c r="A363" s="53" t="s">
        <v>809</v>
      </c>
      <c r="B363" s="53" t="s">
        <v>810</v>
      </c>
      <c r="C363" s="53">
        <v>3618</v>
      </c>
      <c r="F363" s="49"/>
    </row>
    <row r="364" spans="1:6" x14ac:dyDescent="0.2">
      <c r="A364" s="53" t="s">
        <v>811</v>
      </c>
      <c r="B364" s="53" t="s">
        <v>812</v>
      </c>
      <c r="C364" s="53">
        <v>4102</v>
      </c>
      <c r="F364" s="49"/>
    </row>
    <row r="365" spans="1:6" x14ac:dyDescent="0.2">
      <c r="A365" s="53" t="s">
        <v>813</v>
      </c>
      <c r="B365" s="53" t="s">
        <v>814</v>
      </c>
      <c r="C365" s="53">
        <v>640</v>
      </c>
      <c r="F365" s="49"/>
    </row>
    <row r="366" spans="1:6" x14ac:dyDescent="0.2">
      <c r="A366" s="53" t="s">
        <v>815</v>
      </c>
      <c r="B366" s="53" t="s">
        <v>816</v>
      </c>
      <c r="C366" s="53">
        <v>597</v>
      </c>
      <c r="F366" s="49"/>
    </row>
    <row r="367" spans="1:6" x14ac:dyDescent="0.2">
      <c r="A367" s="53" t="s">
        <v>817</v>
      </c>
      <c r="B367" s="53" t="s">
        <v>818</v>
      </c>
      <c r="C367" s="53">
        <v>192</v>
      </c>
      <c r="F367" s="49"/>
    </row>
    <row r="368" spans="1:6" x14ac:dyDescent="0.2">
      <c r="A368" s="53" t="s">
        <v>819</v>
      </c>
      <c r="B368" s="53" t="s">
        <v>820</v>
      </c>
      <c r="C368" s="53">
        <v>578</v>
      </c>
      <c r="F368" s="49"/>
    </row>
    <row r="369" spans="1:6" x14ac:dyDescent="0.2">
      <c r="A369" s="53" t="s">
        <v>821</v>
      </c>
      <c r="B369" s="53" t="s">
        <v>822</v>
      </c>
      <c r="C369" s="53">
        <v>305</v>
      </c>
      <c r="F369" s="49"/>
    </row>
    <row r="370" spans="1:6" x14ac:dyDescent="0.2">
      <c r="A370" s="53" t="s">
        <v>823</v>
      </c>
      <c r="B370" s="53" t="s">
        <v>824</v>
      </c>
      <c r="C370" s="53">
        <v>1236</v>
      </c>
      <c r="F370" s="49"/>
    </row>
    <row r="371" spans="1:6" x14ac:dyDescent="0.2">
      <c r="A371" s="53" t="s">
        <v>825</v>
      </c>
      <c r="B371" s="53" t="s">
        <v>826</v>
      </c>
      <c r="C371" s="53">
        <v>525</v>
      </c>
      <c r="F371" s="49"/>
    </row>
    <row r="372" spans="1:6" x14ac:dyDescent="0.2">
      <c r="A372" s="53" t="s">
        <v>827</v>
      </c>
      <c r="B372" s="53" t="s">
        <v>828</v>
      </c>
      <c r="C372" s="53">
        <v>526</v>
      </c>
      <c r="F372" s="49"/>
    </row>
    <row r="373" spans="1:6" x14ac:dyDescent="0.2">
      <c r="A373" s="53" t="s">
        <v>829</v>
      </c>
      <c r="B373" s="53" t="s">
        <v>830</v>
      </c>
      <c r="C373" s="53">
        <v>770</v>
      </c>
      <c r="F373" s="49"/>
    </row>
    <row r="374" spans="1:6" x14ac:dyDescent="0.2">
      <c r="A374" s="53" t="s">
        <v>831</v>
      </c>
      <c r="B374" s="53" t="s">
        <v>832</v>
      </c>
      <c r="C374" s="53">
        <v>918</v>
      </c>
      <c r="F374" s="49"/>
    </row>
    <row r="375" spans="1:6" x14ac:dyDescent="0.2">
      <c r="A375" s="53" t="s">
        <v>833</v>
      </c>
      <c r="B375" s="53" t="s">
        <v>834</v>
      </c>
      <c r="C375" s="53">
        <v>580</v>
      </c>
      <c r="F375" s="49"/>
    </row>
    <row r="376" spans="1:6" x14ac:dyDescent="0.2">
      <c r="A376" s="53" t="s">
        <v>835</v>
      </c>
      <c r="B376" s="53" t="s">
        <v>836</v>
      </c>
      <c r="C376" s="53">
        <v>124</v>
      </c>
      <c r="F376" s="49"/>
    </row>
    <row r="377" spans="1:6" x14ac:dyDescent="0.2">
      <c r="A377" s="53" t="s">
        <v>837</v>
      </c>
      <c r="B377" s="53" t="s">
        <v>838</v>
      </c>
      <c r="C377" s="53">
        <v>812</v>
      </c>
      <c r="F377" s="49"/>
    </row>
    <row r="378" spans="1:6" x14ac:dyDescent="0.2">
      <c r="A378" s="53" t="s">
        <v>839</v>
      </c>
      <c r="B378" s="53" t="s">
        <v>840</v>
      </c>
      <c r="C378" s="53">
        <v>932</v>
      </c>
      <c r="F378" s="49"/>
    </row>
    <row r="379" spans="1:6" x14ac:dyDescent="0.2">
      <c r="A379" s="53" t="s">
        <v>841</v>
      </c>
      <c r="B379" s="53" t="s">
        <v>842</v>
      </c>
      <c r="C379" s="53">
        <v>217</v>
      </c>
      <c r="F379" s="49"/>
    </row>
    <row r="380" spans="1:6" x14ac:dyDescent="0.2">
      <c r="A380" s="53" t="s">
        <v>843</v>
      </c>
      <c r="B380" s="53" t="s">
        <v>844</v>
      </c>
      <c r="C380" s="53">
        <v>225</v>
      </c>
      <c r="F380" s="49"/>
    </row>
    <row r="381" spans="1:6" x14ac:dyDescent="0.2">
      <c r="A381" s="53" t="s">
        <v>845</v>
      </c>
      <c r="B381" s="53" t="s">
        <v>846</v>
      </c>
      <c r="C381" s="53">
        <v>1853</v>
      </c>
      <c r="E381" s="47" t="s">
        <v>847</v>
      </c>
      <c r="F381" s="49"/>
    </row>
    <row r="382" spans="1:6" x14ac:dyDescent="0.2">
      <c r="A382" s="53" t="s">
        <v>848</v>
      </c>
      <c r="B382" s="53" t="s">
        <v>849</v>
      </c>
      <c r="C382" s="53">
        <v>3929</v>
      </c>
      <c r="F382" s="49"/>
    </row>
    <row r="383" spans="1:6" x14ac:dyDescent="0.2">
      <c r="A383" s="53" t="s">
        <v>850</v>
      </c>
      <c r="B383" s="53" t="s">
        <v>851</v>
      </c>
      <c r="C383" s="53">
        <v>339</v>
      </c>
      <c r="F383" s="49"/>
    </row>
    <row r="384" spans="1:6" x14ac:dyDescent="0.2">
      <c r="A384" s="53" t="s">
        <v>852</v>
      </c>
      <c r="B384" s="53" t="s">
        <v>853</v>
      </c>
      <c r="C384" s="53">
        <v>387</v>
      </c>
      <c r="F384" s="49"/>
    </row>
    <row r="385" spans="1:6" x14ac:dyDescent="0.2">
      <c r="A385" s="53" t="s">
        <v>854</v>
      </c>
      <c r="B385" s="53" t="s">
        <v>855</v>
      </c>
      <c r="C385" s="53">
        <v>1784</v>
      </c>
      <c r="F385" s="49"/>
    </row>
    <row r="386" spans="1:6" x14ac:dyDescent="0.2">
      <c r="A386" s="53" t="s">
        <v>856</v>
      </c>
      <c r="B386" s="53" t="s">
        <v>857</v>
      </c>
      <c r="C386" s="53">
        <v>383</v>
      </c>
      <c r="F386" s="49"/>
    </row>
    <row r="387" spans="1:6" x14ac:dyDescent="0.2">
      <c r="A387" s="53" t="s">
        <v>858</v>
      </c>
      <c r="B387" s="53" t="s">
        <v>859</v>
      </c>
      <c r="C387" s="53">
        <v>1902</v>
      </c>
      <c r="F387" s="49"/>
    </row>
    <row r="388" spans="1:6" x14ac:dyDescent="0.2">
      <c r="A388" s="53" t="s">
        <v>860</v>
      </c>
      <c r="B388" s="53" t="s">
        <v>861</v>
      </c>
      <c r="C388" s="53">
        <v>1425</v>
      </c>
      <c r="F388" s="49"/>
    </row>
    <row r="389" spans="1:6" x14ac:dyDescent="0.2">
      <c r="A389" s="53" t="s">
        <v>862</v>
      </c>
      <c r="B389" s="53" t="s">
        <v>863</v>
      </c>
      <c r="C389" s="53">
        <v>217</v>
      </c>
      <c r="F389" s="49"/>
    </row>
    <row r="390" spans="1:6" x14ac:dyDescent="0.2">
      <c r="A390" s="53" t="s">
        <v>864</v>
      </c>
      <c r="B390" s="53" t="s">
        <v>865</v>
      </c>
      <c r="C390" s="53">
        <v>397</v>
      </c>
      <c r="F390" s="49"/>
    </row>
    <row r="391" spans="1:6" x14ac:dyDescent="0.2">
      <c r="A391" s="53" t="s">
        <v>866</v>
      </c>
      <c r="B391" s="53" t="s">
        <v>867</v>
      </c>
      <c r="C391" s="53">
        <v>393</v>
      </c>
      <c r="F391" s="49"/>
    </row>
    <row r="392" spans="1:6" x14ac:dyDescent="0.2">
      <c r="A392" s="53" t="s">
        <v>868</v>
      </c>
      <c r="B392" s="53" t="s">
        <v>869</v>
      </c>
      <c r="C392" s="53">
        <v>84</v>
      </c>
      <c r="F392" s="49"/>
    </row>
    <row r="393" spans="1:6" x14ac:dyDescent="0.2">
      <c r="A393" s="53" t="s">
        <v>870</v>
      </c>
      <c r="B393" s="53" t="s">
        <v>871</v>
      </c>
      <c r="C393" s="53">
        <v>180</v>
      </c>
      <c r="F393" s="49"/>
    </row>
    <row r="394" spans="1:6" x14ac:dyDescent="0.2">
      <c r="A394" s="53" t="s">
        <v>872</v>
      </c>
      <c r="B394" s="53" t="s">
        <v>873</v>
      </c>
      <c r="C394" s="53">
        <v>860</v>
      </c>
      <c r="F394" s="49"/>
    </row>
    <row r="395" spans="1:6" x14ac:dyDescent="0.2">
      <c r="A395" s="53" t="s">
        <v>874</v>
      </c>
      <c r="B395" s="53" t="s">
        <v>875</v>
      </c>
      <c r="C395" s="53">
        <v>398</v>
      </c>
      <c r="F395" s="49"/>
    </row>
    <row r="396" spans="1:6" x14ac:dyDescent="0.2">
      <c r="A396" s="53" t="s">
        <v>876</v>
      </c>
      <c r="B396" s="53" t="s">
        <v>877</v>
      </c>
      <c r="C396" s="53">
        <v>206</v>
      </c>
      <c r="F396" s="49"/>
    </row>
    <row r="397" spans="1:6" x14ac:dyDescent="0.2">
      <c r="A397" s="53" t="s">
        <v>878</v>
      </c>
      <c r="B397" s="53" t="s">
        <v>879</v>
      </c>
      <c r="C397" s="53">
        <v>1633</v>
      </c>
      <c r="F397" s="49"/>
    </row>
    <row r="398" spans="1:6" x14ac:dyDescent="0.2">
      <c r="A398" s="53" t="s">
        <v>880</v>
      </c>
      <c r="B398" s="53" t="s">
        <v>881</v>
      </c>
      <c r="C398" s="53">
        <v>1249</v>
      </c>
      <c r="F398" s="49"/>
    </row>
    <row r="399" spans="1:6" x14ac:dyDescent="0.2">
      <c r="A399" s="53" t="s">
        <v>882</v>
      </c>
      <c r="B399" s="53" t="s">
        <v>883</v>
      </c>
      <c r="C399" s="53">
        <v>363</v>
      </c>
      <c r="F399" s="49"/>
    </row>
    <row r="400" spans="1:6" x14ac:dyDescent="0.2">
      <c r="A400" s="53" t="s">
        <v>884</v>
      </c>
      <c r="B400" s="53" t="s">
        <v>885</v>
      </c>
      <c r="C400" s="53">
        <v>98</v>
      </c>
      <c r="F400" s="49"/>
    </row>
    <row r="401" spans="1:6" x14ac:dyDescent="0.2">
      <c r="A401" s="53" t="s">
        <v>886</v>
      </c>
      <c r="B401" s="53" t="s">
        <v>887</v>
      </c>
      <c r="C401" s="53">
        <v>1630</v>
      </c>
      <c r="F401" s="49"/>
    </row>
    <row r="402" spans="1:6" x14ac:dyDescent="0.2">
      <c r="A402" s="53" t="s">
        <v>888</v>
      </c>
      <c r="B402" s="53" t="s">
        <v>889</v>
      </c>
      <c r="C402" s="53">
        <v>1522</v>
      </c>
      <c r="F402" s="49"/>
    </row>
    <row r="403" spans="1:6" x14ac:dyDescent="0.2">
      <c r="A403" s="53" t="s">
        <v>890</v>
      </c>
      <c r="B403" s="53" t="s">
        <v>891</v>
      </c>
      <c r="C403" s="53">
        <v>4665</v>
      </c>
      <c r="F403" s="49"/>
    </row>
    <row r="404" spans="1:6" x14ac:dyDescent="0.2">
      <c r="A404" s="53" t="s">
        <v>892</v>
      </c>
      <c r="B404" s="53" t="s">
        <v>893</v>
      </c>
      <c r="C404" s="53">
        <v>1071</v>
      </c>
      <c r="F404" s="49"/>
    </row>
    <row r="405" spans="1:6" x14ac:dyDescent="0.2">
      <c r="A405" s="53" t="s">
        <v>894</v>
      </c>
      <c r="B405" s="53" t="s">
        <v>895</v>
      </c>
      <c r="C405" s="53">
        <v>891</v>
      </c>
      <c r="F405" s="49"/>
    </row>
    <row r="406" spans="1:6" x14ac:dyDescent="0.2">
      <c r="A406" s="53" t="s">
        <v>896</v>
      </c>
      <c r="B406" s="53" t="s">
        <v>897</v>
      </c>
      <c r="C406" s="53">
        <v>2786</v>
      </c>
      <c r="F406" s="49"/>
    </row>
    <row r="407" spans="1:6" x14ac:dyDescent="0.2">
      <c r="A407" s="53" t="s">
        <v>898</v>
      </c>
      <c r="B407" s="53" t="s">
        <v>899</v>
      </c>
      <c r="C407" s="53">
        <v>2579</v>
      </c>
      <c r="F407" s="49"/>
    </row>
    <row r="408" spans="1:6" x14ac:dyDescent="0.2">
      <c r="A408" s="53" t="s">
        <v>900</v>
      </c>
      <c r="B408" s="53" t="s">
        <v>901</v>
      </c>
      <c r="C408" s="53">
        <v>423</v>
      </c>
      <c r="F408" s="49"/>
    </row>
    <row r="409" spans="1:6" x14ac:dyDescent="0.2">
      <c r="A409" s="53" t="s">
        <v>902</v>
      </c>
      <c r="B409" s="53" t="s">
        <v>903</v>
      </c>
      <c r="C409" s="53">
        <v>291</v>
      </c>
      <c r="F409" s="49"/>
    </row>
    <row r="410" spans="1:6" x14ac:dyDescent="0.2">
      <c r="A410" s="53" t="s">
        <v>904</v>
      </c>
      <c r="B410" s="53" t="s">
        <v>905</v>
      </c>
      <c r="C410" s="53">
        <v>2093</v>
      </c>
      <c r="F410" s="49"/>
    </row>
    <row r="411" spans="1:6" x14ac:dyDescent="0.2">
      <c r="A411" s="53" t="s">
        <v>906</v>
      </c>
      <c r="B411" s="53" t="s">
        <v>907</v>
      </c>
      <c r="C411" s="53">
        <v>1481</v>
      </c>
      <c r="F411" s="49"/>
    </row>
    <row r="412" spans="1:6" x14ac:dyDescent="0.2">
      <c r="A412" s="53" t="s">
        <v>908</v>
      </c>
      <c r="B412" s="53" t="s">
        <v>909</v>
      </c>
      <c r="C412" s="53">
        <v>4034</v>
      </c>
      <c r="F412" s="49"/>
    </row>
    <row r="413" spans="1:6" x14ac:dyDescent="0.2">
      <c r="A413" s="53" t="s">
        <v>910</v>
      </c>
      <c r="B413" s="53" t="s">
        <v>911</v>
      </c>
      <c r="C413" s="53">
        <v>15529</v>
      </c>
      <c r="F413" s="49"/>
    </row>
    <row r="414" spans="1:6" x14ac:dyDescent="0.2">
      <c r="A414" s="53" t="s">
        <v>912</v>
      </c>
      <c r="B414" s="53" t="s">
        <v>913</v>
      </c>
      <c r="C414" s="53">
        <v>450</v>
      </c>
      <c r="F414" s="49"/>
    </row>
    <row r="415" spans="1:6" x14ac:dyDescent="0.2">
      <c r="A415" s="53" t="s">
        <v>914</v>
      </c>
      <c r="B415" s="53" t="s">
        <v>915</v>
      </c>
      <c r="C415" s="53">
        <v>4432</v>
      </c>
      <c r="F415" s="49"/>
    </row>
    <row r="416" spans="1:6" x14ac:dyDescent="0.2">
      <c r="A416" s="53" t="s">
        <v>916</v>
      </c>
      <c r="B416" s="53" t="s">
        <v>917</v>
      </c>
      <c r="C416" s="53">
        <v>968</v>
      </c>
      <c r="F416" s="49"/>
    </row>
    <row r="417" spans="1:6" x14ac:dyDescent="0.2">
      <c r="A417" s="53" t="s">
        <v>918</v>
      </c>
      <c r="B417" s="53" t="s">
        <v>917</v>
      </c>
      <c r="C417" s="53">
        <v>293</v>
      </c>
      <c r="F417" s="49"/>
    </row>
    <row r="418" spans="1:6" x14ac:dyDescent="0.2">
      <c r="A418" s="53" t="s">
        <v>919</v>
      </c>
      <c r="B418" s="53" t="s">
        <v>920</v>
      </c>
      <c r="C418" s="53">
        <v>144</v>
      </c>
      <c r="F418" s="49"/>
    </row>
    <row r="419" spans="1:6" x14ac:dyDescent="0.2">
      <c r="A419" s="53" t="s">
        <v>921</v>
      </c>
      <c r="B419" s="53" t="s">
        <v>922</v>
      </c>
      <c r="C419" s="53">
        <v>586</v>
      </c>
      <c r="F419" s="49"/>
    </row>
    <row r="420" spans="1:6" x14ac:dyDescent="0.2">
      <c r="A420" s="53" t="s">
        <v>923</v>
      </c>
      <c r="B420" s="53" t="s">
        <v>924</v>
      </c>
      <c r="C420" s="53">
        <v>555</v>
      </c>
      <c r="F420" s="49"/>
    </row>
    <row r="421" spans="1:6" x14ac:dyDescent="0.2">
      <c r="A421" s="53" t="s">
        <v>925</v>
      </c>
      <c r="B421" s="53" t="s">
        <v>926</v>
      </c>
      <c r="C421" s="53">
        <v>481</v>
      </c>
      <c r="F421" s="49"/>
    </row>
    <row r="422" spans="1:6" x14ac:dyDescent="0.2">
      <c r="A422" s="53" t="s">
        <v>927</v>
      </c>
      <c r="B422" s="53" t="s">
        <v>928</v>
      </c>
      <c r="C422" s="53">
        <v>515</v>
      </c>
      <c r="F422" s="49"/>
    </row>
    <row r="423" spans="1:6" x14ac:dyDescent="0.2">
      <c r="A423" s="53" t="s">
        <v>929</v>
      </c>
      <c r="B423" s="53" t="s">
        <v>930</v>
      </c>
      <c r="C423" s="53">
        <v>374</v>
      </c>
      <c r="F423" s="49"/>
    </row>
    <row r="424" spans="1:6" x14ac:dyDescent="0.2">
      <c r="A424" s="53" t="s">
        <v>931</v>
      </c>
      <c r="B424" s="53" t="s">
        <v>932</v>
      </c>
      <c r="C424" s="53">
        <v>193</v>
      </c>
      <c r="F424" s="49"/>
    </row>
    <row r="425" spans="1:6" x14ac:dyDescent="0.2">
      <c r="A425" s="53" t="s">
        <v>933</v>
      </c>
      <c r="B425" s="53" t="s">
        <v>934</v>
      </c>
      <c r="C425" s="53">
        <v>2309</v>
      </c>
      <c r="F425" s="49"/>
    </row>
    <row r="426" spans="1:6" x14ac:dyDescent="0.2">
      <c r="A426" s="53" t="s">
        <v>935</v>
      </c>
      <c r="B426" s="53" t="s">
        <v>936</v>
      </c>
      <c r="C426" s="53">
        <v>3240</v>
      </c>
      <c r="F426" s="49"/>
    </row>
    <row r="427" spans="1:6" x14ac:dyDescent="0.2">
      <c r="A427" s="53" t="s">
        <v>937</v>
      </c>
      <c r="B427" s="53" t="s">
        <v>938</v>
      </c>
      <c r="C427" s="53">
        <v>318</v>
      </c>
      <c r="F427" s="49"/>
    </row>
    <row r="428" spans="1:6" x14ac:dyDescent="0.2">
      <c r="A428" s="53" t="s">
        <v>939</v>
      </c>
      <c r="B428" s="53" t="s">
        <v>940</v>
      </c>
      <c r="C428" s="53">
        <v>661</v>
      </c>
      <c r="F428" s="49"/>
    </row>
    <row r="429" spans="1:6" x14ac:dyDescent="0.2">
      <c r="A429" s="53" t="s">
        <v>941</v>
      </c>
      <c r="B429" s="53" t="s">
        <v>942</v>
      </c>
      <c r="C429" s="53">
        <v>668</v>
      </c>
      <c r="F429" s="49"/>
    </row>
    <row r="430" spans="1:6" x14ac:dyDescent="0.2">
      <c r="A430" s="53" t="s">
        <v>943</v>
      </c>
      <c r="B430" s="53" t="s">
        <v>944</v>
      </c>
      <c r="C430" s="53">
        <v>190</v>
      </c>
      <c r="F430" s="49"/>
    </row>
    <row r="431" spans="1:6" x14ac:dyDescent="0.2">
      <c r="A431" s="53" t="s">
        <v>945</v>
      </c>
      <c r="B431" s="53" t="s">
        <v>946</v>
      </c>
      <c r="C431" s="53">
        <v>384</v>
      </c>
      <c r="F431" s="49"/>
    </row>
    <row r="432" spans="1:6" x14ac:dyDescent="0.2">
      <c r="A432" s="53" t="s">
        <v>947</v>
      </c>
      <c r="B432" s="53" t="s">
        <v>948</v>
      </c>
      <c r="C432" s="53">
        <v>440</v>
      </c>
      <c r="F432" s="49"/>
    </row>
    <row r="433" spans="1:6" x14ac:dyDescent="0.2">
      <c r="A433" s="53" t="s">
        <v>949</v>
      </c>
      <c r="B433" s="53" t="s">
        <v>950</v>
      </c>
      <c r="C433" s="53">
        <v>568</v>
      </c>
      <c r="F433" s="49"/>
    </row>
    <row r="434" spans="1:6" x14ac:dyDescent="0.2">
      <c r="A434" s="53" t="s">
        <v>951</v>
      </c>
      <c r="B434" s="53" t="s">
        <v>952</v>
      </c>
      <c r="C434" s="53">
        <v>440</v>
      </c>
      <c r="F434" s="49"/>
    </row>
    <row r="435" spans="1:6" x14ac:dyDescent="0.2">
      <c r="A435" s="53" t="s">
        <v>953</v>
      </c>
      <c r="B435" s="53" t="s">
        <v>954</v>
      </c>
      <c r="C435" s="53">
        <v>381</v>
      </c>
      <c r="F435" s="49"/>
    </row>
    <row r="436" spans="1:6" x14ac:dyDescent="0.2">
      <c r="A436" s="53" t="s">
        <v>955</v>
      </c>
      <c r="B436" s="53" t="s">
        <v>956</v>
      </c>
      <c r="C436" s="53">
        <v>144</v>
      </c>
      <c r="F436" s="49"/>
    </row>
    <row r="437" spans="1:6" x14ac:dyDescent="0.2">
      <c r="A437" s="53" t="s">
        <v>957</v>
      </c>
      <c r="B437" s="53" t="s">
        <v>958</v>
      </c>
      <c r="C437" s="53">
        <v>1067</v>
      </c>
      <c r="F437" s="49"/>
    </row>
    <row r="438" spans="1:6" x14ac:dyDescent="0.2">
      <c r="A438" s="53" t="s">
        <v>959</v>
      </c>
      <c r="B438" s="53" t="s">
        <v>960</v>
      </c>
      <c r="C438" s="53">
        <v>136</v>
      </c>
      <c r="F438" s="49"/>
    </row>
    <row r="439" spans="1:6" x14ac:dyDescent="0.2">
      <c r="A439" s="53" t="s">
        <v>961</v>
      </c>
      <c r="B439" s="53" t="s">
        <v>962</v>
      </c>
      <c r="C439" s="53">
        <v>123</v>
      </c>
      <c r="F439" s="49"/>
    </row>
    <row r="440" spans="1:6" x14ac:dyDescent="0.2">
      <c r="A440" s="53" t="s">
        <v>963</v>
      </c>
      <c r="B440" s="53" t="s">
        <v>964</v>
      </c>
      <c r="C440" s="53">
        <v>109</v>
      </c>
      <c r="F440" s="49"/>
    </row>
    <row r="441" spans="1:6" x14ac:dyDescent="0.2">
      <c r="A441" s="53" t="s">
        <v>965</v>
      </c>
      <c r="B441" s="53" t="s">
        <v>966</v>
      </c>
      <c r="C441" s="53">
        <v>111</v>
      </c>
      <c r="F441" s="49"/>
    </row>
    <row r="442" spans="1:6" x14ac:dyDescent="0.2">
      <c r="A442" s="53" t="s">
        <v>967</v>
      </c>
      <c r="B442" s="53" t="s">
        <v>968</v>
      </c>
      <c r="C442" s="53">
        <v>194</v>
      </c>
      <c r="F442" s="49"/>
    </row>
    <row r="443" spans="1:6" x14ac:dyDescent="0.2">
      <c r="A443" s="53" t="s">
        <v>969</v>
      </c>
      <c r="B443" s="53" t="s">
        <v>970</v>
      </c>
      <c r="C443" s="53">
        <v>170</v>
      </c>
      <c r="F443" s="49"/>
    </row>
    <row r="444" spans="1:6" x14ac:dyDescent="0.2">
      <c r="A444" s="53" t="s">
        <v>971</v>
      </c>
      <c r="B444" s="53" t="s">
        <v>972</v>
      </c>
      <c r="C444" s="53">
        <v>1671</v>
      </c>
      <c r="F444" s="49"/>
    </row>
    <row r="445" spans="1:6" x14ac:dyDescent="0.2">
      <c r="A445" s="53" t="s">
        <v>973</v>
      </c>
      <c r="B445" s="53" t="s">
        <v>974</v>
      </c>
      <c r="C445" s="53">
        <v>530</v>
      </c>
      <c r="F445" s="49"/>
    </row>
    <row r="446" spans="1:6" x14ac:dyDescent="0.2">
      <c r="A446" s="53" t="s">
        <v>975</v>
      </c>
      <c r="B446" s="53" t="s">
        <v>976</v>
      </c>
      <c r="C446" s="53">
        <v>626</v>
      </c>
      <c r="F446" s="49"/>
    </row>
    <row r="447" spans="1:6" x14ac:dyDescent="0.2">
      <c r="A447" s="53" t="s">
        <v>977</v>
      </c>
      <c r="B447" s="53" t="s">
        <v>978</v>
      </c>
      <c r="C447" s="53">
        <v>1331</v>
      </c>
      <c r="F447" s="49"/>
    </row>
    <row r="448" spans="1:6" x14ac:dyDescent="0.2">
      <c r="A448" s="53" t="s">
        <v>979</v>
      </c>
      <c r="B448" s="53" t="s">
        <v>980</v>
      </c>
      <c r="C448" s="53">
        <v>1526</v>
      </c>
      <c r="F448" s="49"/>
    </row>
    <row r="449" spans="1:6" x14ac:dyDescent="0.2">
      <c r="A449" s="53" t="s">
        <v>981</v>
      </c>
      <c r="B449" s="53" t="s">
        <v>982</v>
      </c>
      <c r="C449" s="53">
        <v>306</v>
      </c>
      <c r="F449" s="49"/>
    </row>
    <row r="450" spans="1:6" x14ac:dyDescent="0.2">
      <c r="A450" s="53" t="s">
        <v>983</v>
      </c>
      <c r="B450" s="53" t="s">
        <v>928</v>
      </c>
      <c r="C450" s="53">
        <v>121</v>
      </c>
      <c r="F450" s="49"/>
    </row>
    <row r="451" spans="1:6" x14ac:dyDescent="0.2">
      <c r="A451" s="53" t="s">
        <v>984</v>
      </c>
      <c r="B451" s="53" t="s">
        <v>985</v>
      </c>
      <c r="C451" s="53">
        <v>470</v>
      </c>
      <c r="F451" s="49"/>
    </row>
    <row r="452" spans="1:6" x14ac:dyDescent="0.2">
      <c r="A452" s="53" t="s">
        <v>986</v>
      </c>
      <c r="B452" s="53" t="s">
        <v>987</v>
      </c>
      <c r="C452" s="53">
        <v>96</v>
      </c>
      <c r="F452" s="49"/>
    </row>
    <row r="453" spans="1:6" x14ac:dyDescent="0.2">
      <c r="A453" s="53" t="s">
        <v>988</v>
      </c>
      <c r="B453" s="53" t="s">
        <v>989</v>
      </c>
      <c r="C453" s="53">
        <v>529</v>
      </c>
      <c r="F453" s="49"/>
    </row>
    <row r="454" spans="1:6" x14ac:dyDescent="0.2">
      <c r="A454" s="53" t="s">
        <v>990</v>
      </c>
      <c r="B454" s="53" t="s">
        <v>991</v>
      </c>
      <c r="C454" s="53">
        <v>3051</v>
      </c>
      <c r="F454" s="49"/>
    </row>
    <row r="455" spans="1:6" x14ac:dyDescent="0.2">
      <c r="A455" s="53" t="s">
        <v>992</v>
      </c>
      <c r="B455" s="53" t="s">
        <v>993</v>
      </c>
      <c r="C455" s="53">
        <v>2984</v>
      </c>
      <c r="F455" s="49"/>
    </row>
    <row r="456" spans="1:6" x14ac:dyDescent="0.2">
      <c r="A456" s="53" t="s">
        <v>994</v>
      </c>
      <c r="B456" s="53" t="s">
        <v>995</v>
      </c>
      <c r="C456" s="53">
        <v>2851</v>
      </c>
      <c r="F456" s="49"/>
    </row>
    <row r="457" spans="1:6" x14ac:dyDescent="0.2">
      <c r="A457" s="53" t="s">
        <v>996</v>
      </c>
      <c r="B457" s="53" t="s">
        <v>997</v>
      </c>
      <c r="C457" s="53">
        <v>96</v>
      </c>
      <c r="F457" s="49"/>
    </row>
    <row r="458" spans="1:6" x14ac:dyDescent="0.2">
      <c r="A458" s="53" t="s">
        <v>998</v>
      </c>
      <c r="B458" s="53" t="s">
        <v>999</v>
      </c>
      <c r="C458" s="53">
        <v>506</v>
      </c>
      <c r="F458" s="49"/>
    </row>
    <row r="459" spans="1:6" x14ac:dyDescent="0.2">
      <c r="A459" s="53" t="s">
        <v>1000</v>
      </c>
      <c r="B459" s="53" t="s">
        <v>1001</v>
      </c>
      <c r="C459" s="53">
        <v>453</v>
      </c>
      <c r="F459" s="49"/>
    </row>
    <row r="460" spans="1:6" x14ac:dyDescent="0.2">
      <c r="A460" s="53" t="s">
        <v>1002</v>
      </c>
      <c r="B460" s="53" t="s">
        <v>1003</v>
      </c>
      <c r="C460" s="53">
        <v>453</v>
      </c>
      <c r="F460" s="49"/>
    </row>
    <row r="461" spans="1:6" x14ac:dyDescent="0.2">
      <c r="A461" s="53" t="s">
        <v>1004</v>
      </c>
      <c r="B461" s="53" t="s">
        <v>1005</v>
      </c>
      <c r="C461" s="53">
        <v>184</v>
      </c>
      <c r="F461" s="49"/>
    </row>
    <row r="462" spans="1:6" x14ac:dyDescent="0.2">
      <c r="A462" s="53" t="s">
        <v>1006</v>
      </c>
      <c r="B462" s="53" t="s">
        <v>1007</v>
      </c>
      <c r="C462" s="53">
        <v>181</v>
      </c>
      <c r="F462" s="49"/>
    </row>
    <row r="463" spans="1:6" x14ac:dyDescent="0.2">
      <c r="A463" s="53" t="s">
        <v>1008</v>
      </c>
      <c r="B463" s="53" t="s">
        <v>1009</v>
      </c>
      <c r="C463" s="53">
        <v>857</v>
      </c>
      <c r="F463" s="49"/>
    </row>
    <row r="464" spans="1:6" x14ac:dyDescent="0.2">
      <c r="A464" s="53" t="s">
        <v>1010</v>
      </c>
      <c r="B464" s="53" t="s">
        <v>1011</v>
      </c>
      <c r="C464" s="53">
        <v>810</v>
      </c>
      <c r="F464" s="49"/>
    </row>
    <row r="465" spans="1:6" x14ac:dyDescent="0.2">
      <c r="A465" s="53" t="s">
        <v>1012</v>
      </c>
      <c r="B465" s="53" t="s">
        <v>1013</v>
      </c>
      <c r="C465" s="53">
        <v>796</v>
      </c>
      <c r="F465" s="49"/>
    </row>
    <row r="466" spans="1:6" x14ac:dyDescent="0.2">
      <c r="A466" s="53" t="s">
        <v>1014</v>
      </c>
      <c r="B466" s="53" t="s">
        <v>1015</v>
      </c>
      <c r="C466" s="53">
        <v>1222</v>
      </c>
      <c r="F466" s="49"/>
    </row>
    <row r="467" spans="1:6" x14ac:dyDescent="0.2">
      <c r="A467" s="53" t="s">
        <v>1016</v>
      </c>
      <c r="B467" s="53" t="s">
        <v>1017</v>
      </c>
      <c r="C467" s="53">
        <v>282</v>
      </c>
      <c r="F467" s="49"/>
    </row>
    <row r="468" spans="1:6" x14ac:dyDescent="0.2">
      <c r="A468" s="53" t="s">
        <v>1018</v>
      </c>
      <c r="B468" s="53" t="s">
        <v>1019</v>
      </c>
      <c r="C468" s="53">
        <v>4023</v>
      </c>
      <c r="F468" s="49"/>
    </row>
    <row r="469" spans="1:6" x14ac:dyDescent="0.2">
      <c r="A469" s="53" t="s">
        <v>1020</v>
      </c>
      <c r="B469" s="53" t="s">
        <v>1021</v>
      </c>
      <c r="C469" s="53">
        <v>109</v>
      </c>
      <c r="F469" s="49"/>
    </row>
    <row r="470" spans="1:6" x14ac:dyDescent="0.2">
      <c r="A470" s="53" t="s">
        <v>1022</v>
      </c>
      <c r="B470" s="53" t="s">
        <v>1023</v>
      </c>
      <c r="C470" s="53">
        <v>152</v>
      </c>
      <c r="F470" s="49"/>
    </row>
    <row r="471" spans="1:6" x14ac:dyDescent="0.2">
      <c r="A471" s="53" t="s">
        <v>1024</v>
      </c>
      <c r="B471" s="53" t="s">
        <v>1025</v>
      </c>
      <c r="C471" s="53">
        <v>364</v>
      </c>
      <c r="F471" s="49"/>
    </row>
    <row r="472" spans="1:6" x14ac:dyDescent="0.2">
      <c r="A472" s="53" t="s">
        <v>1026</v>
      </c>
      <c r="B472" s="53" t="s">
        <v>1027</v>
      </c>
      <c r="C472" s="53">
        <v>138</v>
      </c>
      <c r="F472" s="49"/>
    </row>
    <row r="473" spans="1:6" x14ac:dyDescent="0.2">
      <c r="A473" s="53" t="s">
        <v>1028</v>
      </c>
      <c r="B473" s="53" t="s">
        <v>1029</v>
      </c>
      <c r="C473" s="53">
        <v>1431</v>
      </c>
      <c r="F473" s="49"/>
    </row>
    <row r="474" spans="1:6" x14ac:dyDescent="0.2">
      <c r="A474" s="53" t="s">
        <v>1030</v>
      </c>
      <c r="B474" s="53" t="s">
        <v>1031</v>
      </c>
      <c r="C474" s="53">
        <v>200</v>
      </c>
      <c r="F474" s="49"/>
    </row>
    <row r="475" spans="1:6" x14ac:dyDescent="0.2">
      <c r="A475" s="53" t="s">
        <v>1032</v>
      </c>
      <c r="B475" s="53" t="s">
        <v>1033</v>
      </c>
      <c r="C475" s="53">
        <v>513</v>
      </c>
      <c r="F475" s="49"/>
    </row>
    <row r="476" spans="1:6" x14ac:dyDescent="0.2">
      <c r="A476" s="53" t="s">
        <v>1034</v>
      </c>
      <c r="B476" s="53" t="s">
        <v>1035</v>
      </c>
      <c r="C476" s="53">
        <v>437</v>
      </c>
      <c r="F476" s="49"/>
    </row>
    <row r="477" spans="1:6" x14ac:dyDescent="0.2">
      <c r="A477" s="53" t="s">
        <v>1036</v>
      </c>
      <c r="B477" s="53" t="s">
        <v>1037</v>
      </c>
      <c r="C477" s="53">
        <v>395</v>
      </c>
      <c r="F477" s="49"/>
    </row>
    <row r="478" spans="1:6" x14ac:dyDescent="0.2">
      <c r="A478" s="53" t="s">
        <v>1038</v>
      </c>
      <c r="B478" s="53" t="s">
        <v>1039</v>
      </c>
      <c r="C478" s="53">
        <v>756</v>
      </c>
      <c r="E478" s="47" t="s">
        <v>1040</v>
      </c>
      <c r="F478" s="49"/>
    </row>
    <row r="479" spans="1:6" x14ac:dyDescent="0.2">
      <c r="A479" s="53" t="s">
        <v>1041</v>
      </c>
      <c r="B479" s="53" t="s">
        <v>1042</v>
      </c>
      <c r="C479" s="53">
        <v>123</v>
      </c>
      <c r="F479" s="49"/>
    </row>
    <row r="480" spans="1:6" x14ac:dyDescent="0.2">
      <c r="A480" s="53" t="s">
        <v>1043</v>
      </c>
      <c r="B480" s="53" t="s">
        <v>1044</v>
      </c>
      <c r="C480" s="53">
        <v>123</v>
      </c>
      <c r="F480" s="49"/>
    </row>
    <row r="481" spans="1:6" x14ac:dyDescent="0.2">
      <c r="A481" s="53" t="s">
        <v>1045</v>
      </c>
      <c r="B481" s="53" t="s">
        <v>1046</v>
      </c>
      <c r="C481" s="53">
        <v>183</v>
      </c>
      <c r="F481" s="49"/>
    </row>
    <row r="482" spans="1:6" x14ac:dyDescent="0.2">
      <c r="A482" s="53" t="s">
        <v>1047</v>
      </c>
      <c r="B482" s="53" t="s">
        <v>1048</v>
      </c>
      <c r="C482" s="53">
        <v>810</v>
      </c>
      <c r="F482" s="49"/>
    </row>
    <row r="483" spans="1:6" x14ac:dyDescent="0.2">
      <c r="A483" s="53" t="s">
        <v>1049</v>
      </c>
      <c r="B483" s="53" t="s">
        <v>1050</v>
      </c>
      <c r="C483" s="53">
        <v>456</v>
      </c>
      <c r="F483" s="49"/>
    </row>
    <row r="484" spans="1:6" x14ac:dyDescent="0.2">
      <c r="A484" s="53" t="s">
        <v>1051</v>
      </c>
      <c r="B484" s="53" t="s">
        <v>1052</v>
      </c>
      <c r="C484" s="53">
        <v>122</v>
      </c>
      <c r="F484" s="49"/>
    </row>
    <row r="485" spans="1:6" x14ac:dyDescent="0.2">
      <c r="A485" s="53" t="s">
        <v>1053</v>
      </c>
      <c r="B485" s="53" t="s">
        <v>1054</v>
      </c>
      <c r="C485" s="53">
        <v>1283</v>
      </c>
      <c r="F485" s="49"/>
    </row>
    <row r="486" spans="1:6" x14ac:dyDescent="0.2">
      <c r="A486" s="53" t="s">
        <v>1055</v>
      </c>
      <c r="B486" s="53" t="s">
        <v>1056</v>
      </c>
      <c r="C486" s="53">
        <v>689</v>
      </c>
      <c r="F486" s="49"/>
    </row>
    <row r="487" spans="1:6" x14ac:dyDescent="0.2">
      <c r="A487" s="53" t="s">
        <v>1057</v>
      </c>
      <c r="B487" s="53" t="s">
        <v>1058</v>
      </c>
      <c r="C487" s="53">
        <v>865</v>
      </c>
      <c r="F487" s="49"/>
    </row>
    <row r="488" spans="1:6" x14ac:dyDescent="0.2">
      <c r="A488" s="53" t="s">
        <v>1059</v>
      </c>
      <c r="B488" s="53" t="s">
        <v>1060</v>
      </c>
      <c r="C488" s="53">
        <v>802</v>
      </c>
      <c r="F488" s="49"/>
    </row>
    <row r="489" spans="1:6" x14ac:dyDescent="0.2">
      <c r="A489" s="53" t="s">
        <v>1061</v>
      </c>
      <c r="B489" s="53" t="s">
        <v>1062</v>
      </c>
      <c r="C489" s="53">
        <v>1029</v>
      </c>
      <c r="F489" s="49"/>
    </row>
    <row r="490" spans="1:6" x14ac:dyDescent="0.2">
      <c r="A490" s="53" t="s">
        <v>1063</v>
      </c>
      <c r="B490" s="53" t="s">
        <v>1064</v>
      </c>
      <c r="C490" s="53">
        <v>274</v>
      </c>
      <c r="F490" s="49"/>
    </row>
    <row r="491" spans="1:6" x14ac:dyDescent="0.2">
      <c r="A491" s="53" t="s">
        <v>1065</v>
      </c>
      <c r="B491" s="53" t="s">
        <v>1066</v>
      </c>
      <c r="C491" s="53">
        <v>116</v>
      </c>
      <c r="F491" s="49"/>
    </row>
    <row r="492" spans="1:6" x14ac:dyDescent="0.2">
      <c r="A492" s="53" t="s">
        <v>1067</v>
      </c>
      <c r="B492" s="53" t="s">
        <v>1068</v>
      </c>
      <c r="C492" s="53">
        <v>2100</v>
      </c>
      <c r="F492" s="49"/>
    </row>
    <row r="493" spans="1:6" x14ac:dyDescent="0.2">
      <c r="A493" s="53" t="s">
        <v>1069</v>
      </c>
      <c r="B493" s="53" t="s">
        <v>1070</v>
      </c>
      <c r="C493" s="53">
        <v>171</v>
      </c>
      <c r="F493" s="49"/>
    </row>
    <row r="494" spans="1:6" x14ac:dyDescent="0.2">
      <c r="A494" s="53" t="s">
        <v>1071</v>
      </c>
      <c r="B494" s="53" t="s">
        <v>1072</v>
      </c>
      <c r="C494" s="53">
        <v>1098</v>
      </c>
      <c r="F494" s="49"/>
    </row>
    <row r="495" spans="1:6" x14ac:dyDescent="0.2">
      <c r="A495" s="53" t="s">
        <v>1073</v>
      </c>
      <c r="B495" s="53" t="s">
        <v>1074</v>
      </c>
      <c r="C495" s="53">
        <v>108</v>
      </c>
      <c r="F495" s="49"/>
    </row>
    <row r="496" spans="1:6" x14ac:dyDescent="0.2">
      <c r="A496" s="53" t="s">
        <v>1075</v>
      </c>
      <c r="B496" s="53" t="s">
        <v>1076</v>
      </c>
      <c r="C496" s="53">
        <v>398</v>
      </c>
      <c r="F496" s="49"/>
    </row>
    <row r="497" spans="1:6" x14ac:dyDescent="0.2">
      <c r="A497" s="53" t="s">
        <v>1077</v>
      </c>
      <c r="B497" s="53" t="s">
        <v>877</v>
      </c>
      <c r="C497" s="53">
        <v>119</v>
      </c>
      <c r="F497" s="49"/>
    </row>
    <row r="498" spans="1:6" x14ac:dyDescent="0.2">
      <c r="A498" s="53" t="s">
        <v>1078</v>
      </c>
      <c r="B498" s="53" t="s">
        <v>1079</v>
      </c>
      <c r="C498" s="53">
        <v>89</v>
      </c>
      <c r="F498" s="49"/>
    </row>
    <row r="499" spans="1:6" x14ac:dyDescent="0.2">
      <c r="A499" s="53" t="s">
        <v>1080</v>
      </c>
      <c r="B499" s="53" t="s">
        <v>1081</v>
      </c>
      <c r="C499" s="53">
        <v>28</v>
      </c>
      <c r="F499" s="49"/>
    </row>
    <row r="500" spans="1:6" x14ac:dyDescent="0.2">
      <c r="A500" s="53" t="s">
        <v>1082</v>
      </c>
      <c r="B500" s="53" t="s">
        <v>1083</v>
      </c>
      <c r="C500" s="53">
        <v>79</v>
      </c>
      <c r="F500" s="49"/>
    </row>
    <row r="501" spans="1:6" x14ac:dyDescent="0.2">
      <c r="A501" s="53" t="s">
        <v>1084</v>
      </c>
      <c r="B501" s="53" t="s">
        <v>1085</v>
      </c>
      <c r="C501" s="53">
        <v>122</v>
      </c>
      <c r="F501" s="49"/>
    </row>
    <row r="502" spans="1:6" x14ac:dyDescent="0.2">
      <c r="A502" s="53" t="s">
        <v>1086</v>
      </c>
      <c r="B502" s="53" t="s">
        <v>1087</v>
      </c>
      <c r="C502" s="53">
        <v>151</v>
      </c>
      <c r="F502" s="49"/>
    </row>
    <row r="503" spans="1:6" x14ac:dyDescent="0.2">
      <c r="A503" s="53" t="s">
        <v>1088</v>
      </c>
      <c r="B503" s="53" t="s">
        <v>1089</v>
      </c>
      <c r="C503" s="53">
        <v>1002</v>
      </c>
      <c r="F503" s="49"/>
    </row>
    <row r="504" spans="1:6" x14ac:dyDescent="0.2">
      <c r="A504" s="53" t="s">
        <v>1090</v>
      </c>
      <c r="B504" s="53" t="s">
        <v>1091</v>
      </c>
      <c r="C504" s="53">
        <v>429</v>
      </c>
      <c r="F504" s="49"/>
    </row>
    <row r="505" spans="1:6" x14ac:dyDescent="0.2">
      <c r="A505" s="53" t="s">
        <v>1092</v>
      </c>
      <c r="B505" s="53" t="s">
        <v>1093</v>
      </c>
      <c r="C505" s="53">
        <v>174</v>
      </c>
      <c r="F505" s="49"/>
    </row>
    <row r="506" spans="1:6" x14ac:dyDescent="0.2">
      <c r="A506" s="53" t="s">
        <v>1094</v>
      </c>
      <c r="B506" s="53" t="s">
        <v>1095</v>
      </c>
      <c r="C506" s="53">
        <v>314</v>
      </c>
      <c r="F506" s="49"/>
    </row>
    <row r="507" spans="1:6" x14ac:dyDescent="0.2">
      <c r="A507" s="53" t="s">
        <v>1096</v>
      </c>
      <c r="B507" s="53" t="s">
        <v>1097</v>
      </c>
      <c r="C507" s="53">
        <v>263</v>
      </c>
      <c r="F507" s="49"/>
    </row>
    <row r="508" spans="1:6" x14ac:dyDescent="0.2">
      <c r="A508" s="53" t="s">
        <v>1098</v>
      </c>
      <c r="B508" s="53" t="s">
        <v>1099</v>
      </c>
      <c r="C508" s="53">
        <v>1606</v>
      </c>
      <c r="F508" s="49"/>
    </row>
    <row r="509" spans="1:6" x14ac:dyDescent="0.2">
      <c r="A509" s="53" t="s">
        <v>1100</v>
      </c>
      <c r="B509" s="53" t="s">
        <v>1101</v>
      </c>
      <c r="C509" s="53">
        <v>3741</v>
      </c>
      <c r="F509" s="49"/>
    </row>
    <row r="510" spans="1:6" x14ac:dyDescent="0.2">
      <c r="A510" s="53" t="s">
        <v>1102</v>
      </c>
      <c r="B510" s="53" t="s">
        <v>1103</v>
      </c>
      <c r="C510" s="53">
        <v>602</v>
      </c>
      <c r="F510" s="49"/>
    </row>
    <row r="511" spans="1:6" x14ac:dyDescent="0.2">
      <c r="A511" s="53" t="s">
        <v>1104</v>
      </c>
      <c r="B511" s="53" t="s">
        <v>1105</v>
      </c>
      <c r="C511" s="53">
        <v>609</v>
      </c>
      <c r="F511" s="49"/>
    </row>
    <row r="512" spans="1:6" x14ac:dyDescent="0.2">
      <c r="A512" s="53" t="s">
        <v>1106</v>
      </c>
      <c r="B512" s="53" t="s">
        <v>1107</v>
      </c>
      <c r="C512" s="53">
        <v>197</v>
      </c>
      <c r="F512" s="49"/>
    </row>
    <row r="513" spans="1:6" x14ac:dyDescent="0.2">
      <c r="A513" s="53" t="s">
        <v>1108</v>
      </c>
      <c r="B513" s="53" t="s">
        <v>1109</v>
      </c>
      <c r="C513" s="53">
        <v>210</v>
      </c>
      <c r="F513" s="49"/>
    </row>
    <row r="514" spans="1:6" x14ac:dyDescent="0.2">
      <c r="A514" s="53" t="s">
        <v>1110</v>
      </c>
      <c r="B514" s="53" t="s">
        <v>1111</v>
      </c>
      <c r="C514" s="53">
        <v>1359</v>
      </c>
      <c r="F514" s="49"/>
    </row>
    <row r="515" spans="1:6" x14ac:dyDescent="0.2">
      <c r="A515" s="53" t="s">
        <v>1112</v>
      </c>
      <c r="B515" s="53" t="s">
        <v>1113</v>
      </c>
      <c r="C515" s="53">
        <v>1592</v>
      </c>
      <c r="F515" s="49"/>
    </row>
    <row r="516" spans="1:6" x14ac:dyDescent="0.2">
      <c r="A516" s="53" t="s">
        <v>1114</v>
      </c>
      <c r="B516" s="53" t="s">
        <v>1115</v>
      </c>
      <c r="C516" s="53">
        <v>1304</v>
      </c>
      <c r="F516" s="49"/>
    </row>
    <row r="517" spans="1:6" x14ac:dyDescent="0.2">
      <c r="A517" s="53" t="s">
        <v>1116</v>
      </c>
      <c r="B517" s="53" t="s">
        <v>1117</v>
      </c>
      <c r="C517" s="53">
        <v>379</v>
      </c>
      <c r="F517" s="49"/>
    </row>
    <row r="518" spans="1:6" x14ac:dyDescent="0.2">
      <c r="A518" s="53" t="s">
        <v>1118</v>
      </c>
      <c r="B518" s="53" t="s">
        <v>1119</v>
      </c>
      <c r="C518" s="53">
        <v>2100</v>
      </c>
      <c r="F518" s="49"/>
    </row>
    <row r="519" spans="1:6" x14ac:dyDescent="0.2">
      <c r="A519" s="53" t="s">
        <v>1120</v>
      </c>
      <c r="B519" s="53" t="s">
        <v>1121</v>
      </c>
      <c r="C519" s="53">
        <v>1427</v>
      </c>
      <c r="F519" s="49"/>
    </row>
    <row r="520" spans="1:6" x14ac:dyDescent="0.2">
      <c r="A520" s="53" t="s">
        <v>1122</v>
      </c>
      <c r="B520" s="53" t="s">
        <v>1123</v>
      </c>
      <c r="C520" s="53">
        <v>229</v>
      </c>
      <c r="F520" s="49"/>
    </row>
    <row r="521" spans="1:6" x14ac:dyDescent="0.2">
      <c r="A521" s="53" t="s">
        <v>1124</v>
      </c>
      <c r="B521" s="53" t="s">
        <v>1125</v>
      </c>
      <c r="C521" s="53">
        <v>78</v>
      </c>
      <c r="F521" s="49"/>
    </row>
    <row r="522" spans="1:6" x14ac:dyDescent="0.2">
      <c r="A522" s="53" t="s">
        <v>1126</v>
      </c>
      <c r="B522" s="53" t="s">
        <v>1127</v>
      </c>
      <c r="C522" s="53">
        <v>1188</v>
      </c>
      <c r="F522" s="49"/>
    </row>
    <row r="523" spans="1:6" x14ac:dyDescent="0.2">
      <c r="A523" s="53" t="s">
        <v>1128</v>
      </c>
      <c r="B523" s="53" t="s">
        <v>1129</v>
      </c>
      <c r="C523" s="53">
        <v>892</v>
      </c>
      <c r="F523" s="49"/>
    </row>
    <row r="524" spans="1:6" x14ac:dyDescent="0.2">
      <c r="A524" s="53" t="s">
        <v>1130</v>
      </c>
      <c r="B524" s="53" t="s">
        <v>1131</v>
      </c>
      <c r="C524" s="53">
        <v>1835</v>
      </c>
      <c r="F524" s="49"/>
    </row>
    <row r="525" spans="1:6" x14ac:dyDescent="0.2">
      <c r="A525" s="53" t="s">
        <v>1132</v>
      </c>
      <c r="B525" s="53" t="s">
        <v>1133</v>
      </c>
      <c r="C525" s="53">
        <v>358</v>
      </c>
      <c r="F525" s="49"/>
    </row>
    <row r="526" spans="1:6" x14ac:dyDescent="0.2">
      <c r="A526" s="53" t="s">
        <v>1134</v>
      </c>
      <c r="B526" s="53" t="s">
        <v>1135</v>
      </c>
      <c r="C526" s="53">
        <v>3033</v>
      </c>
      <c r="F526" s="49"/>
    </row>
    <row r="527" spans="1:6" x14ac:dyDescent="0.2">
      <c r="A527" s="53" t="s">
        <v>1136</v>
      </c>
      <c r="B527" s="53" t="s">
        <v>1103</v>
      </c>
      <c r="C527" s="53">
        <v>502</v>
      </c>
      <c r="F527" s="49"/>
    </row>
    <row r="528" spans="1:6" x14ac:dyDescent="0.2">
      <c r="A528" s="53" t="s">
        <v>1137</v>
      </c>
      <c r="B528" s="53" t="s">
        <v>1138</v>
      </c>
      <c r="C528" s="53">
        <v>1331</v>
      </c>
      <c r="F528" s="49"/>
    </row>
    <row r="529" spans="1:6" x14ac:dyDescent="0.2">
      <c r="A529" s="53" t="s">
        <v>1139</v>
      </c>
      <c r="B529" s="53" t="s">
        <v>1138</v>
      </c>
      <c r="C529" s="53">
        <v>471</v>
      </c>
      <c r="F529" s="49"/>
    </row>
    <row r="530" spans="1:6" x14ac:dyDescent="0.2">
      <c r="A530" s="53" t="s">
        <v>1140</v>
      </c>
      <c r="B530" s="53" t="s">
        <v>1141</v>
      </c>
      <c r="C530" s="53">
        <v>1472</v>
      </c>
      <c r="E530" s="47" t="s">
        <v>1142</v>
      </c>
      <c r="F530" s="49"/>
    </row>
    <row r="531" spans="1:6" x14ac:dyDescent="0.2">
      <c r="A531" s="53" t="s">
        <v>1143</v>
      </c>
      <c r="B531" s="53" t="s">
        <v>1144</v>
      </c>
      <c r="C531" s="53">
        <v>674</v>
      </c>
      <c r="F531" s="49"/>
    </row>
    <row r="532" spans="1:6" x14ac:dyDescent="0.2">
      <c r="A532" s="53" t="s">
        <v>1145</v>
      </c>
      <c r="B532" s="53" t="s">
        <v>1146</v>
      </c>
      <c r="C532" s="53">
        <v>82</v>
      </c>
      <c r="F532" s="49"/>
    </row>
    <row r="533" spans="1:6" x14ac:dyDescent="0.2">
      <c r="A533" s="53" t="s">
        <v>1147</v>
      </c>
      <c r="B533" s="53" t="s">
        <v>1148</v>
      </c>
      <c r="C533" s="53">
        <v>797</v>
      </c>
      <c r="F533" s="49"/>
    </row>
    <row r="534" spans="1:6" x14ac:dyDescent="0.2">
      <c r="A534" s="53" t="s">
        <v>1149</v>
      </c>
      <c r="B534" s="53" t="s">
        <v>1150</v>
      </c>
      <c r="C534" s="53">
        <v>154</v>
      </c>
      <c r="F534" s="49"/>
    </row>
    <row r="535" spans="1:6" x14ac:dyDescent="0.2">
      <c r="A535" s="53" t="s">
        <v>1151</v>
      </c>
      <c r="B535" s="53" t="s">
        <v>1152</v>
      </c>
      <c r="C535" s="53">
        <v>139</v>
      </c>
      <c r="F535" s="49"/>
    </row>
    <row r="536" spans="1:6" x14ac:dyDescent="0.2">
      <c r="A536" s="53" t="s">
        <v>1153</v>
      </c>
      <c r="B536" s="53" t="s">
        <v>1154</v>
      </c>
      <c r="C536" s="53">
        <v>136</v>
      </c>
      <c r="F536" s="49"/>
    </row>
    <row r="537" spans="1:6" x14ac:dyDescent="0.2">
      <c r="A537" s="53" t="s">
        <v>1155</v>
      </c>
      <c r="B537" s="53" t="s">
        <v>1156</v>
      </c>
      <c r="C537" s="53">
        <v>477</v>
      </c>
      <c r="F537" s="49"/>
    </row>
    <row r="538" spans="1:6" x14ac:dyDescent="0.2">
      <c r="A538" s="53" t="s">
        <v>1157</v>
      </c>
      <c r="B538" s="53" t="s">
        <v>1158</v>
      </c>
      <c r="C538" s="53">
        <v>674</v>
      </c>
      <c r="F538" s="49"/>
    </row>
    <row r="539" spans="1:6" x14ac:dyDescent="0.2">
      <c r="A539" s="53" t="s">
        <v>1159</v>
      </c>
      <c r="B539" s="53" t="s">
        <v>1160</v>
      </c>
      <c r="C539" s="53">
        <v>579</v>
      </c>
      <c r="F539" s="49"/>
    </row>
    <row r="540" spans="1:6" x14ac:dyDescent="0.2">
      <c r="A540" s="53" t="s">
        <v>1161</v>
      </c>
      <c r="B540" s="53" t="s">
        <v>1162</v>
      </c>
      <c r="C540" s="53">
        <v>3747</v>
      </c>
      <c r="F540" s="49"/>
    </row>
    <row r="541" spans="1:6" x14ac:dyDescent="0.2">
      <c r="A541" s="53" t="s">
        <v>1163</v>
      </c>
      <c r="B541" s="53" t="s">
        <v>1164</v>
      </c>
      <c r="C541" s="53">
        <v>1890</v>
      </c>
      <c r="F541" s="49"/>
    </row>
    <row r="542" spans="1:6" x14ac:dyDescent="0.2">
      <c r="A542" s="53" t="s">
        <v>1165</v>
      </c>
      <c r="B542" s="53" t="s">
        <v>1166</v>
      </c>
      <c r="C542" s="53">
        <v>150</v>
      </c>
      <c r="F542" s="49"/>
    </row>
    <row r="543" spans="1:6" x14ac:dyDescent="0.2">
      <c r="A543" s="53" t="s">
        <v>1167</v>
      </c>
      <c r="B543" s="53" t="s">
        <v>1168</v>
      </c>
      <c r="C543" s="53">
        <v>275</v>
      </c>
      <c r="F543" s="49"/>
    </row>
    <row r="544" spans="1:6" x14ac:dyDescent="0.2">
      <c r="A544" s="53" t="s">
        <v>1169</v>
      </c>
      <c r="B544" s="53" t="s">
        <v>1170</v>
      </c>
      <c r="C544" s="53">
        <v>3267</v>
      </c>
      <c r="F544" s="49"/>
    </row>
    <row r="545" spans="1:6" x14ac:dyDescent="0.2">
      <c r="A545" s="53" t="s">
        <v>1171</v>
      </c>
      <c r="B545" s="53" t="s">
        <v>1172</v>
      </c>
      <c r="C545" s="53">
        <v>537</v>
      </c>
      <c r="F545" s="49"/>
    </row>
    <row r="546" spans="1:6" x14ac:dyDescent="0.2">
      <c r="A546" s="53" t="s">
        <v>1173</v>
      </c>
      <c r="B546" s="53" t="s">
        <v>1174</v>
      </c>
      <c r="C546" s="53">
        <v>884</v>
      </c>
      <c r="F546" s="49"/>
    </row>
    <row r="547" spans="1:6" x14ac:dyDescent="0.2">
      <c r="A547" s="53" t="s">
        <v>1175</v>
      </c>
      <c r="B547" s="53" t="s">
        <v>1176</v>
      </c>
      <c r="C547" s="53">
        <v>426</v>
      </c>
      <c r="F547" s="49"/>
    </row>
    <row r="548" spans="1:6" x14ac:dyDescent="0.2">
      <c r="A548" s="53" t="s">
        <v>1177</v>
      </c>
      <c r="B548" s="53" t="s">
        <v>1178</v>
      </c>
      <c r="C548" s="53">
        <v>4536</v>
      </c>
      <c r="F548" s="49"/>
    </row>
    <row r="549" spans="1:6" x14ac:dyDescent="0.2">
      <c r="A549" s="53" t="s">
        <v>1179</v>
      </c>
      <c r="B549" s="53" t="s">
        <v>1180</v>
      </c>
      <c r="C549" s="53">
        <v>1839</v>
      </c>
      <c r="F549" s="49"/>
    </row>
    <row r="550" spans="1:6" x14ac:dyDescent="0.2">
      <c r="A550" s="53" t="s">
        <v>1181</v>
      </c>
      <c r="B550" s="53" t="s">
        <v>1182</v>
      </c>
      <c r="C550" s="53">
        <v>824</v>
      </c>
      <c r="F550" s="49"/>
    </row>
    <row r="551" spans="1:6" x14ac:dyDescent="0.2">
      <c r="A551" s="53" t="s">
        <v>1183</v>
      </c>
      <c r="B551" s="53" t="s">
        <v>1184</v>
      </c>
      <c r="C551" s="53">
        <v>88</v>
      </c>
      <c r="F551" s="50"/>
    </row>
    <row r="552" spans="1:6" x14ac:dyDescent="0.2">
      <c r="A552" s="53" t="s">
        <v>1185</v>
      </c>
      <c r="B552" s="53" t="s">
        <v>1186</v>
      </c>
      <c r="C552" s="53">
        <v>158</v>
      </c>
      <c r="F552" s="49"/>
    </row>
    <row r="553" spans="1:6" x14ac:dyDescent="0.2">
      <c r="A553" s="53" t="s">
        <v>1187</v>
      </c>
      <c r="B553" s="53" t="s">
        <v>1188</v>
      </c>
      <c r="C553" s="53">
        <v>565</v>
      </c>
      <c r="F553" s="49"/>
    </row>
    <row r="554" spans="1:6" x14ac:dyDescent="0.2">
      <c r="A554" s="53" t="s">
        <v>1189</v>
      </c>
      <c r="B554" s="53" t="s">
        <v>1190</v>
      </c>
      <c r="C554" s="53">
        <v>540</v>
      </c>
      <c r="F554" s="49"/>
    </row>
    <row r="555" spans="1:6" x14ac:dyDescent="0.2">
      <c r="A555" s="53" t="s">
        <v>1191</v>
      </c>
      <c r="B555" s="53" t="s">
        <v>1192</v>
      </c>
      <c r="C555" s="53">
        <v>654</v>
      </c>
      <c r="F555" s="49"/>
    </row>
    <row r="556" spans="1:6" x14ac:dyDescent="0.2">
      <c r="A556" s="53" t="s">
        <v>1193</v>
      </c>
      <c r="B556" s="53" t="s">
        <v>1194</v>
      </c>
      <c r="C556" s="53">
        <v>796</v>
      </c>
      <c r="F556" s="49"/>
    </row>
    <row r="557" spans="1:6" x14ac:dyDescent="0.2">
      <c r="A557" s="53" t="s">
        <v>1195</v>
      </c>
      <c r="B557" s="53" t="s">
        <v>1196</v>
      </c>
      <c r="C557" s="53">
        <v>2946</v>
      </c>
      <c r="F557" s="49"/>
    </row>
    <row r="558" spans="1:6" x14ac:dyDescent="0.2">
      <c r="A558" s="53" t="s">
        <v>1197</v>
      </c>
      <c r="B558" s="53" t="s">
        <v>1198</v>
      </c>
      <c r="C558" s="53">
        <v>436</v>
      </c>
      <c r="F558" s="49"/>
    </row>
    <row r="559" spans="1:6" x14ac:dyDescent="0.2">
      <c r="A559" s="53" t="s">
        <v>1199</v>
      </c>
      <c r="B559" s="53" t="s">
        <v>1200</v>
      </c>
      <c r="C559" s="53">
        <v>548</v>
      </c>
      <c r="F559" s="49"/>
    </row>
    <row r="560" spans="1:6" x14ac:dyDescent="0.2">
      <c r="A560" s="53" t="s">
        <v>1201</v>
      </c>
      <c r="B560" s="53" t="s">
        <v>1202</v>
      </c>
      <c r="C560" s="53">
        <v>2072</v>
      </c>
      <c r="F560" s="49"/>
    </row>
    <row r="561" spans="1:6" x14ac:dyDescent="0.2">
      <c r="A561" s="53" t="s">
        <v>1203</v>
      </c>
      <c r="B561" s="53" t="s">
        <v>1204</v>
      </c>
      <c r="C561" s="53">
        <v>182</v>
      </c>
      <c r="F561" s="49"/>
    </row>
    <row r="562" spans="1:6" x14ac:dyDescent="0.2">
      <c r="A562" s="53" t="s">
        <v>1205</v>
      </c>
      <c r="B562" s="53" t="s">
        <v>1206</v>
      </c>
      <c r="C562" s="53">
        <v>1373</v>
      </c>
      <c r="F562" s="49"/>
    </row>
    <row r="563" spans="1:6" x14ac:dyDescent="0.2">
      <c r="A563" s="53" t="s">
        <v>1207</v>
      </c>
      <c r="B563" s="53" t="s">
        <v>1208</v>
      </c>
      <c r="C563" s="53">
        <v>933</v>
      </c>
      <c r="F563" s="49"/>
    </row>
    <row r="564" spans="1:6" x14ac:dyDescent="0.2">
      <c r="A564" s="53" t="s">
        <v>1209</v>
      </c>
      <c r="B564" s="53" t="s">
        <v>1210</v>
      </c>
      <c r="C564" s="53">
        <v>954</v>
      </c>
      <c r="F564" s="49"/>
    </row>
    <row r="565" spans="1:6" x14ac:dyDescent="0.2">
      <c r="A565" s="53" t="s">
        <v>1211</v>
      </c>
      <c r="B565" s="53" t="s">
        <v>1212</v>
      </c>
      <c r="C565" s="53">
        <v>405</v>
      </c>
      <c r="F565" s="49"/>
    </row>
    <row r="566" spans="1:6" x14ac:dyDescent="0.2">
      <c r="A566" s="53" t="s">
        <v>1213</v>
      </c>
      <c r="B566" s="53" t="s">
        <v>1214</v>
      </c>
      <c r="C566" s="53">
        <v>2803</v>
      </c>
      <c r="F566" s="49"/>
    </row>
    <row r="567" spans="1:6" x14ac:dyDescent="0.2">
      <c r="A567" s="53" t="s">
        <v>1215</v>
      </c>
      <c r="B567" s="53" t="s">
        <v>1123</v>
      </c>
      <c r="C567" s="53">
        <v>298</v>
      </c>
      <c r="F567" s="49"/>
    </row>
    <row r="568" spans="1:6" x14ac:dyDescent="0.2">
      <c r="A568" s="53" t="s">
        <v>1216</v>
      </c>
      <c r="B568" s="53" t="s">
        <v>1217</v>
      </c>
      <c r="C568" s="53">
        <v>5023</v>
      </c>
      <c r="F568" s="49"/>
    </row>
    <row r="569" spans="1:6" x14ac:dyDescent="0.2">
      <c r="A569" s="53" t="s">
        <v>1218</v>
      </c>
      <c r="B569" s="53" t="s">
        <v>1219</v>
      </c>
      <c r="C569" s="53">
        <v>1125</v>
      </c>
      <c r="E569" s="47" t="s">
        <v>1220</v>
      </c>
      <c r="F569" s="49"/>
    </row>
    <row r="570" spans="1:6" x14ac:dyDescent="0.2">
      <c r="A570" s="53" t="s">
        <v>1221</v>
      </c>
      <c r="B570" s="53" t="s">
        <v>1222</v>
      </c>
      <c r="C570" s="53">
        <v>1107</v>
      </c>
      <c r="F570" s="49"/>
    </row>
    <row r="571" spans="1:6" x14ac:dyDescent="0.2">
      <c r="A571" s="53" t="s">
        <v>1223</v>
      </c>
      <c r="B571" s="53" t="s">
        <v>1224</v>
      </c>
      <c r="C571" s="53">
        <v>824</v>
      </c>
      <c r="F571" s="49"/>
    </row>
    <row r="572" spans="1:6" x14ac:dyDescent="0.2">
      <c r="A572" s="53" t="s">
        <v>1225</v>
      </c>
      <c r="B572" s="53" t="s">
        <v>1226</v>
      </c>
      <c r="C572" s="53">
        <v>617</v>
      </c>
      <c r="F572" s="49"/>
    </row>
    <row r="573" spans="1:6" x14ac:dyDescent="0.2">
      <c r="A573" s="53" t="s">
        <v>1227</v>
      </c>
      <c r="B573" s="53" t="s">
        <v>1228</v>
      </c>
      <c r="C573" s="53">
        <v>184</v>
      </c>
      <c r="F573" s="49"/>
    </row>
    <row r="574" spans="1:6" x14ac:dyDescent="0.2">
      <c r="A574" s="53" t="s">
        <v>1229</v>
      </c>
      <c r="B574" s="53" t="s">
        <v>1230</v>
      </c>
      <c r="C574" s="53">
        <v>229</v>
      </c>
      <c r="F574" s="50"/>
    </row>
    <row r="575" spans="1:6" x14ac:dyDescent="0.2">
      <c r="A575" s="53" t="s">
        <v>1231</v>
      </c>
      <c r="B575" s="53" t="s">
        <v>1232</v>
      </c>
      <c r="C575" s="53">
        <v>988</v>
      </c>
      <c r="F575" s="49"/>
    </row>
    <row r="576" spans="1:6" x14ac:dyDescent="0.2">
      <c r="A576" s="53" t="s">
        <v>1233</v>
      </c>
      <c r="B576" s="53" t="s">
        <v>1234</v>
      </c>
      <c r="C576" s="53">
        <v>386</v>
      </c>
      <c r="F576" s="49"/>
    </row>
    <row r="577" spans="1:6" x14ac:dyDescent="0.2">
      <c r="A577" s="53" t="s">
        <v>1235</v>
      </c>
      <c r="B577" s="53" t="s">
        <v>1236</v>
      </c>
      <c r="C577" s="53">
        <v>583</v>
      </c>
      <c r="F577" s="49"/>
    </row>
    <row r="578" spans="1:6" x14ac:dyDescent="0.2">
      <c r="A578" s="53" t="s">
        <v>1237</v>
      </c>
      <c r="B578" s="53" t="s">
        <v>1238</v>
      </c>
      <c r="C578" s="53">
        <v>128</v>
      </c>
      <c r="F578" s="49"/>
    </row>
    <row r="579" spans="1:6" x14ac:dyDescent="0.2">
      <c r="A579" s="53" t="s">
        <v>1239</v>
      </c>
      <c r="B579" s="53" t="s">
        <v>1240</v>
      </c>
      <c r="C579" s="53">
        <v>1469</v>
      </c>
      <c r="F579" s="49"/>
    </row>
    <row r="580" spans="1:6" x14ac:dyDescent="0.2">
      <c r="A580" s="53" t="s">
        <v>1241</v>
      </c>
      <c r="B580" s="53" t="s">
        <v>1242</v>
      </c>
      <c r="C580" s="53">
        <v>947</v>
      </c>
      <c r="F580" s="49"/>
    </row>
    <row r="581" spans="1:6" x14ac:dyDescent="0.2">
      <c r="A581" s="53" t="s">
        <v>1243</v>
      </c>
      <c r="B581" s="53" t="s">
        <v>1244</v>
      </c>
      <c r="C581" s="53">
        <v>1180</v>
      </c>
      <c r="F581" s="49"/>
    </row>
    <row r="582" spans="1:6" x14ac:dyDescent="0.2">
      <c r="A582" s="53" t="s">
        <v>1245</v>
      </c>
      <c r="B582" s="53" t="s">
        <v>1246</v>
      </c>
      <c r="C582" s="53">
        <v>1290</v>
      </c>
      <c r="F582" s="49"/>
    </row>
    <row r="583" spans="1:6" x14ac:dyDescent="0.2">
      <c r="A583" s="53" t="s">
        <v>1247</v>
      </c>
      <c r="B583" s="53" t="s">
        <v>1248</v>
      </c>
      <c r="C583" s="53">
        <v>1002</v>
      </c>
      <c r="F583" s="49"/>
    </row>
    <row r="584" spans="1:6" x14ac:dyDescent="0.2">
      <c r="A584" s="53" t="s">
        <v>1249</v>
      </c>
      <c r="B584" s="53" t="s">
        <v>1250</v>
      </c>
      <c r="C584" s="53">
        <v>1331</v>
      </c>
      <c r="F584" s="49"/>
    </row>
    <row r="585" spans="1:6" x14ac:dyDescent="0.2">
      <c r="A585" s="53" t="s">
        <v>1251</v>
      </c>
      <c r="B585" s="53" t="s">
        <v>1252</v>
      </c>
      <c r="C585" s="53">
        <v>878</v>
      </c>
      <c r="F585" s="49"/>
    </row>
    <row r="586" spans="1:6" x14ac:dyDescent="0.2">
      <c r="A586" s="53" t="s">
        <v>1253</v>
      </c>
      <c r="B586" s="53" t="s">
        <v>1254</v>
      </c>
      <c r="C586" s="53">
        <v>501</v>
      </c>
      <c r="F586" s="49"/>
    </row>
    <row r="587" spans="1:6" x14ac:dyDescent="0.2">
      <c r="A587" s="53" t="s">
        <v>1255</v>
      </c>
      <c r="B587" s="53" t="s">
        <v>1256</v>
      </c>
      <c r="C587" s="53">
        <v>113</v>
      </c>
      <c r="F587" s="49"/>
    </row>
    <row r="588" spans="1:6" x14ac:dyDescent="0.2">
      <c r="A588" s="53" t="s">
        <v>1257</v>
      </c>
      <c r="B588" s="53" t="s">
        <v>1258</v>
      </c>
      <c r="C588" s="53">
        <v>2127</v>
      </c>
      <c r="F588" s="49"/>
    </row>
    <row r="589" spans="1:6" x14ac:dyDescent="0.2">
      <c r="A589" s="53" t="s">
        <v>1259</v>
      </c>
      <c r="B589" s="53" t="s">
        <v>1260</v>
      </c>
      <c r="C589" s="53">
        <v>851</v>
      </c>
      <c r="F589" s="49"/>
    </row>
    <row r="590" spans="1:6" x14ac:dyDescent="0.2">
      <c r="A590" s="53" t="s">
        <v>1261</v>
      </c>
      <c r="B590" s="53" t="s">
        <v>1262</v>
      </c>
      <c r="C590" s="53">
        <v>4523</v>
      </c>
      <c r="F590" s="49"/>
    </row>
    <row r="591" spans="1:6" x14ac:dyDescent="0.2">
      <c r="A591" s="53" t="s">
        <v>1263</v>
      </c>
      <c r="B591" s="53" t="s">
        <v>1264</v>
      </c>
      <c r="C591" s="53">
        <v>1936</v>
      </c>
      <c r="F591" s="49"/>
    </row>
    <row r="592" spans="1:6" x14ac:dyDescent="0.2">
      <c r="A592" s="53" t="s">
        <v>1265</v>
      </c>
      <c r="B592" s="53" t="s">
        <v>1266</v>
      </c>
      <c r="C592" s="53">
        <v>1283</v>
      </c>
      <c r="F592" s="49"/>
    </row>
    <row r="593" spans="1:6" x14ac:dyDescent="0.2">
      <c r="A593" s="53" t="s">
        <v>1267</v>
      </c>
      <c r="B593" s="53" t="s">
        <v>1268</v>
      </c>
      <c r="C593" s="53">
        <v>4900</v>
      </c>
      <c r="F593" s="49"/>
    </row>
    <row r="594" spans="1:6" x14ac:dyDescent="0.2">
      <c r="A594" s="53" t="s">
        <v>1269</v>
      </c>
      <c r="B594" s="53" t="s">
        <v>1270</v>
      </c>
      <c r="C594" s="53">
        <v>4186</v>
      </c>
      <c r="F594" s="49"/>
    </row>
    <row r="595" spans="1:6" x14ac:dyDescent="0.2">
      <c r="A595" s="53" t="s">
        <v>1271</v>
      </c>
      <c r="B595" s="53" t="s">
        <v>1272</v>
      </c>
      <c r="C595" s="53">
        <v>5133</v>
      </c>
      <c r="F595" s="49"/>
    </row>
    <row r="596" spans="1:6" x14ac:dyDescent="0.2">
      <c r="A596" s="53" t="s">
        <v>1273</v>
      </c>
      <c r="B596" s="53" t="s">
        <v>1274</v>
      </c>
      <c r="C596" s="53">
        <v>4609</v>
      </c>
      <c r="F596" s="49"/>
    </row>
    <row r="597" spans="1:6" x14ac:dyDescent="0.2">
      <c r="A597" s="53" t="s">
        <v>1275</v>
      </c>
      <c r="B597" s="53" t="s">
        <v>1276</v>
      </c>
      <c r="C597" s="53">
        <v>4104</v>
      </c>
      <c r="F597" s="49"/>
    </row>
    <row r="598" spans="1:6" x14ac:dyDescent="0.2">
      <c r="A598" s="53" t="s">
        <v>1277</v>
      </c>
      <c r="B598" s="53" t="s">
        <v>1278</v>
      </c>
      <c r="C598" s="53">
        <v>372</v>
      </c>
      <c r="F598" s="49"/>
    </row>
    <row r="599" spans="1:6" x14ac:dyDescent="0.2">
      <c r="A599" s="53" t="s">
        <v>1279</v>
      </c>
      <c r="B599" s="53" t="s">
        <v>1280</v>
      </c>
      <c r="C599" s="53">
        <v>843</v>
      </c>
      <c r="F599" s="49"/>
    </row>
    <row r="600" spans="1:6" x14ac:dyDescent="0.2">
      <c r="A600" s="53" t="s">
        <v>1281</v>
      </c>
      <c r="B600" s="53" t="s">
        <v>1282</v>
      </c>
      <c r="C600" s="53">
        <v>392</v>
      </c>
      <c r="F600" s="49"/>
    </row>
    <row r="601" spans="1:6" x14ac:dyDescent="0.2">
      <c r="A601" s="53" t="s">
        <v>1283</v>
      </c>
      <c r="B601" s="53" t="s">
        <v>1284</v>
      </c>
      <c r="C601" s="53">
        <v>535</v>
      </c>
      <c r="F601" s="49"/>
    </row>
    <row r="602" spans="1:6" x14ac:dyDescent="0.2">
      <c r="A602" s="53" t="s">
        <v>1285</v>
      </c>
      <c r="B602" s="53" t="s">
        <v>1286</v>
      </c>
      <c r="C602" s="53">
        <v>2741</v>
      </c>
      <c r="F602" s="49"/>
    </row>
    <row r="603" spans="1:6" x14ac:dyDescent="0.2">
      <c r="A603" s="53" t="s">
        <v>1287</v>
      </c>
      <c r="B603" s="53" t="s">
        <v>1288</v>
      </c>
      <c r="C603" s="53">
        <v>148</v>
      </c>
      <c r="F603" s="49"/>
    </row>
    <row r="604" spans="1:6" x14ac:dyDescent="0.2">
      <c r="A604" s="53" t="s">
        <v>1289</v>
      </c>
      <c r="B604" s="53" t="s">
        <v>1290</v>
      </c>
      <c r="C604" s="53">
        <v>212</v>
      </c>
      <c r="F604" s="49"/>
    </row>
    <row r="605" spans="1:6" x14ac:dyDescent="0.2">
      <c r="A605" s="53" t="s">
        <v>1291</v>
      </c>
      <c r="B605" s="53" t="s">
        <v>1292</v>
      </c>
      <c r="C605" s="53">
        <v>69</v>
      </c>
      <c r="F605" s="49"/>
    </row>
    <row r="606" spans="1:6" x14ac:dyDescent="0.2">
      <c r="A606" s="53" t="s">
        <v>1293</v>
      </c>
      <c r="B606" s="53" t="s">
        <v>1294</v>
      </c>
      <c r="C606" s="53">
        <v>109</v>
      </c>
      <c r="F606" s="49"/>
    </row>
    <row r="607" spans="1:6" x14ac:dyDescent="0.2">
      <c r="A607" s="53" t="s">
        <v>1295</v>
      </c>
      <c r="B607" s="53" t="s">
        <v>1296</v>
      </c>
      <c r="C607" s="53">
        <v>154</v>
      </c>
      <c r="F607" s="49"/>
    </row>
    <row r="608" spans="1:6" x14ac:dyDescent="0.2">
      <c r="A608" s="53" t="s">
        <v>1297</v>
      </c>
      <c r="B608" s="53" t="s">
        <v>1298</v>
      </c>
      <c r="C608" s="53">
        <v>43</v>
      </c>
      <c r="F608" s="49"/>
    </row>
    <row r="609" spans="1:6" x14ac:dyDescent="0.2">
      <c r="A609" s="53" t="s">
        <v>1299</v>
      </c>
      <c r="B609" s="53" t="s">
        <v>1300</v>
      </c>
      <c r="C609" s="53">
        <v>83</v>
      </c>
      <c r="F609" s="49"/>
    </row>
    <row r="610" spans="1:6" x14ac:dyDescent="0.2">
      <c r="A610" s="53" t="s">
        <v>1301</v>
      </c>
      <c r="B610" s="53" t="s">
        <v>1302</v>
      </c>
      <c r="C610" s="53">
        <v>50</v>
      </c>
      <c r="F610" s="49"/>
    </row>
    <row r="611" spans="1:6" x14ac:dyDescent="0.2">
      <c r="A611" s="53" t="s">
        <v>1303</v>
      </c>
      <c r="B611" s="53" t="s">
        <v>1304</v>
      </c>
      <c r="C611" s="53">
        <v>263</v>
      </c>
      <c r="F611" s="49"/>
    </row>
    <row r="612" spans="1:6" x14ac:dyDescent="0.2">
      <c r="A612" s="53" t="s">
        <v>1305</v>
      </c>
      <c r="B612" s="53" t="s">
        <v>1306</v>
      </c>
      <c r="C612" s="53">
        <v>79</v>
      </c>
      <c r="F612" s="49"/>
    </row>
    <row r="613" spans="1:6" x14ac:dyDescent="0.2">
      <c r="A613" s="53" t="s">
        <v>1307</v>
      </c>
      <c r="B613" s="53" t="s">
        <v>1308</v>
      </c>
      <c r="C613" s="53">
        <v>109</v>
      </c>
      <c r="F613" s="49"/>
    </row>
    <row r="614" spans="1:6" x14ac:dyDescent="0.2">
      <c r="A614" s="53" t="s">
        <v>1309</v>
      </c>
      <c r="B614" s="53" t="s">
        <v>1310</v>
      </c>
      <c r="C614" s="53">
        <v>65</v>
      </c>
      <c r="F614" s="49"/>
    </row>
    <row r="615" spans="1:6" x14ac:dyDescent="0.2">
      <c r="A615" s="53" t="s">
        <v>1311</v>
      </c>
      <c r="B615" s="53" t="s">
        <v>1312</v>
      </c>
      <c r="C615" s="53">
        <v>125</v>
      </c>
      <c r="F615" s="49"/>
    </row>
    <row r="616" spans="1:6" x14ac:dyDescent="0.2">
      <c r="A616" s="53" t="s">
        <v>1313</v>
      </c>
      <c r="B616" s="53" t="s">
        <v>1314</v>
      </c>
      <c r="C616" s="53">
        <v>84</v>
      </c>
      <c r="F616" s="49"/>
    </row>
    <row r="617" spans="1:6" x14ac:dyDescent="0.2">
      <c r="A617" s="53" t="s">
        <v>1315</v>
      </c>
      <c r="B617" s="53" t="s">
        <v>1316</v>
      </c>
      <c r="C617" s="53">
        <v>2403</v>
      </c>
      <c r="F617" s="49"/>
    </row>
    <row r="618" spans="1:6" x14ac:dyDescent="0.2">
      <c r="A618" s="53" t="s">
        <v>1317</v>
      </c>
      <c r="B618" s="53" t="s">
        <v>1318</v>
      </c>
      <c r="C618" s="53">
        <v>84</v>
      </c>
      <c r="F618" s="49"/>
    </row>
    <row r="619" spans="1:6" x14ac:dyDescent="0.2">
      <c r="A619" s="53" t="s">
        <v>1319</v>
      </c>
      <c r="B619" s="53" t="s">
        <v>1320</v>
      </c>
      <c r="C619" s="53">
        <v>90</v>
      </c>
      <c r="F619" s="49"/>
    </row>
    <row r="620" spans="1:6" x14ac:dyDescent="0.2">
      <c r="A620" s="53" t="s">
        <v>1321</v>
      </c>
      <c r="B620" s="53" t="s">
        <v>1322</v>
      </c>
      <c r="C620" s="53">
        <v>66</v>
      </c>
      <c r="F620" s="49"/>
    </row>
    <row r="621" spans="1:6" x14ac:dyDescent="0.2">
      <c r="A621" s="53" t="s">
        <v>1323</v>
      </c>
      <c r="B621" s="53" t="s">
        <v>1324</v>
      </c>
      <c r="C621" s="53">
        <v>73</v>
      </c>
      <c r="F621" s="49"/>
    </row>
    <row r="622" spans="1:6" x14ac:dyDescent="0.2">
      <c r="A622" s="53" t="s">
        <v>1325</v>
      </c>
      <c r="B622" s="53" t="s">
        <v>1326</v>
      </c>
      <c r="C622" s="53">
        <v>92</v>
      </c>
      <c r="F622" s="49"/>
    </row>
    <row r="623" spans="1:6" x14ac:dyDescent="0.2">
      <c r="A623" s="53" t="s">
        <v>1327</v>
      </c>
      <c r="B623" s="53" t="s">
        <v>1328</v>
      </c>
      <c r="C623" s="53">
        <v>58</v>
      </c>
      <c r="F623" s="49"/>
    </row>
    <row r="624" spans="1:6" x14ac:dyDescent="0.2">
      <c r="A624" s="53" t="s">
        <v>1329</v>
      </c>
      <c r="B624" s="53" t="s">
        <v>1330</v>
      </c>
      <c r="C624" s="53">
        <v>57</v>
      </c>
      <c r="F624" s="49"/>
    </row>
    <row r="625" spans="1:6" x14ac:dyDescent="0.2">
      <c r="A625" s="53" t="s">
        <v>1331</v>
      </c>
      <c r="B625" s="53" t="s">
        <v>1332</v>
      </c>
      <c r="C625" s="53">
        <v>98</v>
      </c>
      <c r="F625" s="49"/>
    </row>
    <row r="626" spans="1:6" x14ac:dyDescent="0.2">
      <c r="A626" s="53" t="s">
        <v>1333</v>
      </c>
      <c r="B626" s="53" t="s">
        <v>1334</v>
      </c>
      <c r="C626" s="53">
        <v>100</v>
      </c>
      <c r="F626" s="49"/>
    </row>
    <row r="627" spans="1:6" x14ac:dyDescent="0.2">
      <c r="A627" s="53" t="s">
        <v>1335</v>
      </c>
      <c r="B627" s="53" t="s">
        <v>1085</v>
      </c>
      <c r="C627" s="53">
        <v>148</v>
      </c>
      <c r="F627" s="49"/>
    </row>
    <row r="628" spans="1:6" x14ac:dyDescent="0.2">
      <c r="A628" s="53" t="s">
        <v>1336</v>
      </c>
      <c r="B628" s="53" t="s">
        <v>1337</v>
      </c>
      <c r="C628" s="53">
        <v>306</v>
      </c>
      <c r="F628" s="49"/>
    </row>
    <row r="629" spans="1:6" x14ac:dyDescent="0.2">
      <c r="A629" s="53" t="s">
        <v>1338</v>
      </c>
      <c r="B629" s="53" t="s">
        <v>1339</v>
      </c>
      <c r="C629" s="53">
        <v>100</v>
      </c>
      <c r="F629" s="49"/>
    </row>
    <row r="630" spans="1:6" x14ac:dyDescent="0.2">
      <c r="A630" s="53" t="s">
        <v>1340</v>
      </c>
      <c r="B630" s="53" t="s">
        <v>1341</v>
      </c>
      <c r="C630" s="53">
        <v>58</v>
      </c>
      <c r="F630" s="49"/>
    </row>
    <row r="631" spans="1:6" x14ac:dyDescent="0.2">
      <c r="A631" s="53" t="s">
        <v>1342</v>
      </c>
      <c r="B631" s="53" t="s">
        <v>1343</v>
      </c>
      <c r="C631" s="53">
        <v>54</v>
      </c>
      <c r="F631" s="49"/>
    </row>
    <row r="632" spans="1:6" x14ac:dyDescent="0.2">
      <c r="A632" s="53" t="s">
        <v>1344</v>
      </c>
      <c r="B632" s="53" t="s">
        <v>1345</v>
      </c>
      <c r="C632" s="53">
        <v>96</v>
      </c>
      <c r="F632" s="49"/>
    </row>
    <row r="633" spans="1:6" x14ac:dyDescent="0.2">
      <c r="A633" s="53" t="s">
        <v>1346</v>
      </c>
      <c r="B633" s="53" t="s">
        <v>1345</v>
      </c>
      <c r="C633" s="53">
        <v>75</v>
      </c>
      <c r="F633" s="49"/>
    </row>
    <row r="634" spans="1:6" x14ac:dyDescent="0.2">
      <c r="A634" s="53" t="s">
        <v>1347</v>
      </c>
      <c r="B634" s="53" t="s">
        <v>1348</v>
      </c>
      <c r="C634" s="53">
        <v>47</v>
      </c>
      <c r="F634" s="49"/>
    </row>
    <row r="635" spans="1:6" x14ac:dyDescent="0.2">
      <c r="A635" s="53" t="s">
        <v>1349</v>
      </c>
      <c r="B635" s="53" t="s">
        <v>1350</v>
      </c>
      <c r="C635" s="53">
        <v>80</v>
      </c>
      <c r="F635" s="49"/>
    </row>
    <row r="636" spans="1:6" x14ac:dyDescent="0.2">
      <c r="A636" s="53" t="s">
        <v>1351</v>
      </c>
      <c r="B636" s="53" t="s">
        <v>1352</v>
      </c>
      <c r="C636" s="53">
        <v>69</v>
      </c>
      <c r="F636" s="49"/>
    </row>
    <row r="637" spans="1:6" x14ac:dyDescent="0.2">
      <c r="A637" s="53" t="s">
        <v>1353</v>
      </c>
      <c r="B637" s="53" t="s">
        <v>1354</v>
      </c>
      <c r="C637" s="53">
        <v>82</v>
      </c>
      <c r="F637" s="49"/>
    </row>
    <row r="638" spans="1:6" x14ac:dyDescent="0.2">
      <c r="A638" s="53" t="s">
        <v>1355</v>
      </c>
      <c r="B638" s="53" t="s">
        <v>1356</v>
      </c>
      <c r="C638" s="53">
        <v>54</v>
      </c>
      <c r="F638" s="49"/>
    </row>
    <row r="639" spans="1:6" x14ac:dyDescent="0.2">
      <c r="A639" s="53" t="s">
        <v>1357</v>
      </c>
      <c r="B639" s="53" t="s">
        <v>1358</v>
      </c>
      <c r="C639" s="53">
        <v>81</v>
      </c>
      <c r="F639" s="49"/>
    </row>
    <row r="640" spans="1:6" x14ac:dyDescent="0.2">
      <c r="A640" s="53" t="s">
        <v>1359</v>
      </c>
      <c r="B640" s="53" t="s">
        <v>1360</v>
      </c>
      <c r="C640" s="53">
        <v>54</v>
      </c>
      <c r="F640" s="49"/>
    </row>
    <row r="641" spans="1:6" x14ac:dyDescent="0.2">
      <c r="A641" s="53" t="s">
        <v>1361</v>
      </c>
      <c r="B641" s="53" t="s">
        <v>1362</v>
      </c>
      <c r="C641" s="53">
        <v>73</v>
      </c>
      <c r="F641" s="49"/>
    </row>
    <row r="642" spans="1:6" x14ac:dyDescent="0.2">
      <c r="A642" s="53" t="s">
        <v>1363</v>
      </c>
      <c r="B642" s="53" t="s">
        <v>1364</v>
      </c>
      <c r="C642" s="53">
        <v>50</v>
      </c>
      <c r="F642" s="49"/>
    </row>
    <row r="643" spans="1:6" x14ac:dyDescent="0.2">
      <c r="A643" s="53" t="s">
        <v>1365</v>
      </c>
      <c r="B643" s="53" t="s">
        <v>1366</v>
      </c>
      <c r="C643" s="53">
        <v>84</v>
      </c>
      <c r="F643" s="49"/>
    </row>
    <row r="644" spans="1:6" x14ac:dyDescent="0.2">
      <c r="A644" s="53" t="s">
        <v>1367</v>
      </c>
      <c r="B644" s="53" t="s">
        <v>1368</v>
      </c>
      <c r="C644" s="53">
        <v>69</v>
      </c>
      <c r="F644" s="49"/>
    </row>
    <row r="645" spans="1:6" x14ac:dyDescent="0.2">
      <c r="A645" s="53" t="s">
        <v>1369</v>
      </c>
      <c r="B645" s="53" t="s">
        <v>1370</v>
      </c>
      <c r="C645" s="53">
        <v>363</v>
      </c>
      <c r="F645" s="49"/>
    </row>
    <row r="646" spans="1:6" x14ac:dyDescent="0.2">
      <c r="A646" s="53" t="s">
        <v>1371</v>
      </c>
      <c r="B646" s="53" t="s">
        <v>1372</v>
      </c>
      <c r="C646" s="53">
        <v>98</v>
      </c>
      <c r="F646" s="49"/>
    </row>
    <row r="647" spans="1:6" x14ac:dyDescent="0.2">
      <c r="A647" s="53" t="s">
        <v>1373</v>
      </c>
      <c r="B647" s="53" t="s">
        <v>1374</v>
      </c>
      <c r="C647" s="53">
        <v>86</v>
      </c>
      <c r="F647" s="49"/>
    </row>
    <row r="648" spans="1:6" x14ac:dyDescent="0.2">
      <c r="A648" s="53" t="s">
        <v>1375</v>
      </c>
      <c r="B648" s="53" t="s">
        <v>1376</v>
      </c>
      <c r="C648" s="53">
        <v>97</v>
      </c>
      <c r="F648" s="49"/>
    </row>
    <row r="649" spans="1:6" x14ac:dyDescent="0.2">
      <c r="A649" s="53" t="s">
        <v>1377</v>
      </c>
      <c r="B649" s="53" t="s">
        <v>1378</v>
      </c>
      <c r="C649" s="53">
        <v>106</v>
      </c>
      <c r="F649" s="49"/>
    </row>
    <row r="650" spans="1:6" x14ac:dyDescent="0.2">
      <c r="A650" s="53" t="s">
        <v>1379</v>
      </c>
      <c r="B650" s="53" t="s">
        <v>1380</v>
      </c>
      <c r="C650" s="53">
        <v>54</v>
      </c>
      <c r="F650" s="49"/>
    </row>
    <row r="651" spans="1:6" x14ac:dyDescent="0.2">
      <c r="A651" s="53" t="s">
        <v>1381</v>
      </c>
      <c r="B651" s="53" t="s">
        <v>1382</v>
      </c>
      <c r="C651" s="53">
        <v>58</v>
      </c>
      <c r="F651" s="49"/>
    </row>
    <row r="652" spans="1:6" x14ac:dyDescent="0.2">
      <c r="A652" s="53" t="s">
        <v>1383</v>
      </c>
      <c r="B652" s="53" t="s">
        <v>1384</v>
      </c>
      <c r="C652" s="53">
        <v>252</v>
      </c>
      <c r="F652" s="49"/>
    </row>
    <row r="653" spans="1:6" x14ac:dyDescent="0.2">
      <c r="A653" s="53" t="s">
        <v>1385</v>
      </c>
      <c r="B653" s="53" t="s">
        <v>1386</v>
      </c>
      <c r="C653" s="53">
        <v>175</v>
      </c>
      <c r="F653" s="49"/>
    </row>
    <row r="654" spans="1:6" x14ac:dyDescent="0.2">
      <c r="A654" s="53" t="s">
        <v>1387</v>
      </c>
      <c r="B654" s="53" t="s">
        <v>1388</v>
      </c>
      <c r="C654" s="53">
        <v>109</v>
      </c>
      <c r="F654" s="49"/>
    </row>
    <row r="655" spans="1:6" x14ac:dyDescent="0.2">
      <c r="A655" s="53" t="s">
        <v>1389</v>
      </c>
      <c r="B655" s="53" t="s">
        <v>1390</v>
      </c>
      <c r="C655" s="53">
        <v>141</v>
      </c>
      <c r="F655" s="49"/>
    </row>
    <row r="656" spans="1:6" x14ac:dyDescent="0.2">
      <c r="A656" s="53" t="s">
        <v>1391</v>
      </c>
      <c r="B656" s="53" t="s">
        <v>1392</v>
      </c>
      <c r="C656" s="53">
        <v>119</v>
      </c>
      <c r="F656" s="49"/>
    </row>
    <row r="657" spans="1:6" x14ac:dyDescent="0.2">
      <c r="A657" s="53" t="s">
        <v>1393</v>
      </c>
      <c r="B657" s="53" t="s">
        <v>1394</v>
      </c>
      <c r="C657" s="53">
        <v>181</v>
      </c>
      <c r="F657" s="49"/>
    </row>
    <row r="658" spans="1:6" x14ac:dyDescent="0.2">
      <c r="A658" s="53" t="s">
        <v>1395</v>
      </c>
      <c r="B658" s="53" t="s">
        <v>1396</v>
      </c>
      <c r="C658" s="53">
        <v>139</v>
      </c>
      <c r="F658" s="49"/>
    </row>
    <row r="659" spans="1:6" x14ac:dyDescent="0.2">
      <c r="A659" s="53" t="s">
        <v>1397</v>
      </c>
      <c r="B659" s="53" t="s">
        <v>1398</v>
      </c>
      <c r="C659" s="53">
        <v>171</v>
      </c>
      <c r="F659" s="49"/>
    </row>
    <row r="660" spans="1:6" x14ac:dyDescent="0.2">
      <c r="A660" s="53" t="s">
        <v>1399</v>
      </c>
      <c r="B660" s="53" t="s">
        <v>1398</v>
      </c>
      <c r="C660" s="53">
        <v>169</v>
      </c>
      <c r="F660" s="49"/>
    </row>
    <row r="661" spans="1:6" x14ac:dyDescent="0.2">
      <c r="A661" s="53" t="s">
        <v>1400</v>
      </c>
      <c r="B661" s="53" t="s">
        <v>1401</v>
      </c>
      <c r="C661" s="53">
        <v>69</v>
      </c>
      <c r="F661" s="49"/>
    </row>
    <row r="662" spans="1:6" x14ac:dyDescent="0.2">
      <c r="A662" s="53" t="s">
        <v>1402</v>
      </c>
      <c r="B662" s="53" t="s">
        <v>1403</v>
      </c>
      <c r="C662" s="53">
        <v>69</v>
      </c>
      <c r="F662" s="49"/>
    </row>
    <row r="663" spans="1:6" x14ac:dyDescent="0.2">
      <c r="A663" s="53" t="s">
        <v>1404</v>
      </c>
      <c r="B663" s="53" t="s">
        <v>1310</v>
      </c>
      <c r="C663" s="53">
        <v>109</v>
      </c>
      <c r="F663" s="49"/>
    </row>
    <row r="664" spans="1:6" x14ac:dyDescent="0.2">
      <c r="A664" s="53" t="s">
        <v>1405</v>
      </c>
      <c r="B664" s="53" t="s">
        <v>1406</v>
      </c>
      <c r="C664" s="53">
        <v>178</v>
      </c>
      <c r="F664" s="49"/>
    </row>
    <row r="665" spans="1:6" x14ac:dyDescent="0.2">
      <c r="A665" s="53" t="s">
        <v>1407</v>
      </c>
      <c r="B665" s="53" t="s">
        <v>1408</v>
      </c>
      <c r="C665" s="53">
        <v>42</v>
      </c>
      <c r="F665" s="49"/>
    </row>
    <row r="666" spans="1:6" x14ac:dyDescent="0.2">
      <c r="A666" s="53" t="s">
        <v>1409</v>
      </c>
      <c r="B666" s="53" t="s">
        <v>1410</v>
      </c>
      <c r="C666" s="53">
        <v>57</v>
      </c>
      <c r="F666" s="49"/>
    </row>
    <row r="667" spans="1:6" x14ac:dyDescent="0.2">
      <c r="A667" s="53" t="s">
        <v>1411</v>
      </c>
      <c r="B667" s="53" t="s">
        <v>1412</v>
      </c>
      <c r="C667" s="53">
        <v>94</v>
      </c>
      <c r="F667" s="49"/>
    </row>
    <row r="668" spans="1:6" x14ac:dyDescent="0.2">
      <c r="A668" s="53" t="s">
        <v>1413</v>
      </c>
      <c r="B668" s="53" t="s">
        <v>1414</v>
      </c>
      <c r="C668" s="53">
        <v>109</v>
      </c>
      <c r="F668" s="49"/>
    </row>
    <row r="669" spans="1:6" x14ac:dyDescent="0.2">
      <c r="A669" s="53" t="s">
        <v>1415</v>
      </c>
      <c r="B669" s="53" t="s">
        <v>1416</v>
      </c>
      <c r="C669" s="53">
        <v>103</v>
      </c>
      <c r="F669" s="49"/>
    </row>
    <row r="670" spans="1:6" x14ac:dyDescent="0.2">
      <c r="A670" s="53" t="s">
        <v>1417</v>
      </c>
      <c r="B670" s="53" t="s">
        <v>1418</v>
      </c>
      <c r="C670" s="53">
        <v>102</v>
      </c>
      <c r="F670" s="49"/>
    </row>
    <row r="671" spans="1:6" x14ac:dyDescent="0.2">
      <c r="A671" s="53" t="s">
        <v>1419</v>
      </c>
      <c r="B671" s="53" t="s">
        <v>1420</v>
      </c>
      <c r="C671" s="53">
        <v>82</v>
      </c>
      <c r="F671" s="49"/>
    </row>
    <row r="672" spans="1:6" x14ac:dyDescent="0.2">
      <c r="A672" s="53" t="s">
        <v>1421</v>
      </c>
      <c r="B672" s="53" t="s">
        <v>1420</v>
      </c>
      <c r="C672" s="53">
        <v>81</v>
      </c>
      <c r="F672" s="49"/>
    </row>
    <row r="673" spans="1:6" x14ac:dyDescent="0.2">
      <c r="A673" s="53" t="s">
        <v>1422</v>
      </c>
      <c r="B673" s="53" t="s">
        <v>1423</v>
      </c>
      <c r="C673" s="53">
        <v>86</v>
      </c>
      <c r="F673" s="49"/>
    </row>
    <row r="674" spans="1:6" x14ac:dyDescent="0.2">
      <c r="A674" s="53" t="s">
        <v>1424</v>
      </c>
      <c r="B674" s="53" t="s">
        <v>1423</v>
      </c>
      <c r="C674" s="53">
        <v>92</v>
      </c>
      <c r="F674" s="49"/>
    </row>
    <row r="675" spans="1:6" x14ac:dyDescent="0.2">
      <c r="A675" s="53" t="s">
        <v>1425</v>
      </c>
      <c r="B675" s="53" t="s">
        <v>1426</v>
      </c>
      <c r="C675" s="53">
        <v>69</v>
      </c>
      <c r="F675" s="49"/>
    </row>
    <row r="676" spans="1:6" x14ac:dyDescent="0.2">
      <c r="A676" s="53" t="s">
        <v>1427</v>
      </c>
      <c r="B676" s="53" t="s">
        <v>1428</v>
      </c>
      <c r="C676" s="53">
        <v>70</v>
      </c>
      <c r="F676" s="49"/>
    </row>
    <row r="677" spans="1:6" x14ac:dyDescent="0.2">
      <c r="A677" s="53" t="s">
        <v>1429</v>
      </c>
      <c r="B677" s="53" t="s">
        <v>1430</v>
      </c>
      <c r="C677" s="53">
        <v>100</v>
      </c>
      <c r="F677" s="49"/>
    </row>
    <row r="678" spans="1:6" x14ac:dyDescent="0.2">
      <c r="A678" s="53" t="s">
        <v>1431</v>
      </c>
      <c r="B678" s="53" t="s">
        <v>1432</v>
      </c>
      <c r="C678" s="53">
        <v>73</v>
      </c>
      <c r="F678" s="49"/>
    </row>
    <row r="679" spans="1:6" x14ac:dyDescent="0.2">
      <c r="A679" s="53" t="s">
        <v>1433</v>
      </c>
      <c r="B679" s="53" t="s">
        <v>1434</v>
      </c>
      <c r="C679" s="53">
        <v>98</v>
      </c>
      <c r="E679" s="47" t="s">
        <v>1319</v>
      </c>
      <c r="F679" s="49"/>
    </row>
    <row r="680" spans="1:6" x14ac:dyDescent="0.2">
      <c r="A680" s="53" t="s">
        <v>1435</v>
      </c>
      <c r="B680" s="53" t="s">
        <v>1436</v>
      </c>
      <c r="C680" s="53">
        <v>82</v>
      </c>
      <c r="F680" s="49"/>
    </row>
    <row r="681" spans="1:6" x14ac:dyDescent="0.2">
      <c r="A681" s="53" t="s">
        <v>1437</v>
      </c>
      <c r="B681" s="53" t="s">
        <v>1438</v>
      </c>
      <c r="C681" s="53">
        <v>4345</v>
      </c>
      <c r="F681" s="49"/>
    </row>
    <row r="682" spans="1:6" x14ac:dyDescent="0.2">
      <c r="A682" s="53" t="s">
        <v>1439</v>
      </c>
      <c r="B682" s="53" t="s">
        <v>1440</v>
      </c>
      <c r="C682" s="53">
        <v>29</v>
      </c>
      <c r="F682" s="49" t="s">
        <v>1441</v>
      </c>
    </row>
    <row r="683" spans="1:6" x14ac:dyDescent="0.2">
      <c r="A683" s="53" t="s">
        <v>1442</v>
      </c>
      <c r="B683" s="53" t="s">
        <v>1443</v>
      </c>
      <c r="C683" s="53">
        <v>255</v>
      </c>
      <c r="F683" s="49"/>
    </row>
    <row r="684" spans="1:6" x14ac:dyDescent="0.2">
      <c r="A684" s="53" t="s">
        <v>1444</v>
      </c>
      <c r="B684" s="53" t="s">
        <v>1445</v>
      </c>
      <c r="C684" s="53">
        <v>422</v>
      </c>
      <c r="F684" s="49"/>
    </row>
    <row r="685" spans="1:6" x14ac:dyDescent="0.2">
      <c r="A685" s="53" t="s">
        <v>1446</v>
      </c>
      <c r="B685" s="53" t="s">
        <v>1447</v>
      </c>
      <c r="C685" s="53">
        <v>47</v>
      </c>
      <c r="F685" s="49" t="s">
        <v>1441</v>
      </c>
    </row>
    <row r="686" spans="1:6" x14ac:dyDescent="0.2">
      <c r="A686" s="53" t="s">
        <v>1448</v>
      </c>
      <c r="B686" s="53" t="s">
        <v>1449</v>
      </c>
      <c r="C686" s="53">
        <v>675</v>
      </c>
      <c r="F686" s="49"/>
    </row>
    <row r="687" spans="1:6" x14ac:dyDescent="0.2">
      <c r="A687" s="53" t="s">
        <v>1450</v>
      </c>
      <c r="B687" s="53" t="s">
        <v>1451</v>
      </c>
      <c r="C687" s="53">
        <v>25</v>
      </c>
      <c r="F687" s="49" t="s">
        <v>1441</v>
      </c>
    </row>
    <row r="688" spans="1:6" x14ac:dyDescent="0.2">
      <c r="A688" s="53" t="s">
        <v>1452</v>
      </c>
      <c r="B688" s="53" t="s">
        <v>1453</v>
      </c>
      <c r="C688" s="53">
        <v>18</v>
      </c>
      <c r="F688" s="49" t="s">
        <v>1441</v>
      </c>
    </row>
    <row r="689" spans="1:6" x14ac:dyDescent="0.2">
      <c r="A689" s="53" t="s">
        <v>1454</v>
      </c>
      <c r="B689" s="53" t="s">
        <v>1455</v>
      </c>
      <c r="C689" s="53">
        <v>1671</v>
      </c>
      <c r="F689" s="49"/>
    </row>
    <row r="690" spans="1:6" x14ac:dyDescent="0.2">
      <c r="A690" s="53" t="s">
        <v>1456</v>
      </c>
      <c r="B690" s="53" t="s">
        <v>1457</v>
      </c>
      <c r="C690" s="53">
        <v>1716</v>
      </c>
      <c r="F690" s="49"/>
    </row>
    <row r="691" spans="1:6" x14ac:dyDescent="0.2">
      <c r="A691" s="53" t="s">
        <v>1458</v>
      </c>
      <c r="B691" s="53" t="s">
        <v>1459</v>
      </c>
      <c r="C691" s="53">
        <v>2957</v>
      </c>
      <c r="F691" s="49"/>
    </row>
    <row r="692" spans="1:6" x14ac:dyDescent="0.2">
      <c r="A692" s="53" t="s">
        <v>1460</v>
      </c>
      <c r="B692" s="53" t="s">
        <v>1461</v>
      </c>
      <c r="C692" s="53">
        <v>18</v>
      </c>
      <c r="F692" s="49" t="s">
        <v>1441</v>
      </c>
    </row>
    <row r="693" spans="1:6" x14ac:dyDescent="0.2">
      <c r="A693" s="53" t="s">
        <v>1462</v>
      </c>
      <c r="B693" s="53" t="s">
        <v>1463</v>
      </c>
      <c r="C693" s="53">
        <v>25</v>
      </c>
      <c r="F693" s="49" t="s">
        <v>1441</v>
      </c>
    </row>
    <row r="694" spans="1:6" x14ac:dyDescent="0.2">
      <c r="A694" s="53" t="s">
        <v>1464</v>
      </c>
      <c r="B694" s="53" t="s">
        <v>1465</v>
      </c>
      <c r="C694" s="53">
        <v>621</v>
      </c>
      <c r="F694" s="49"/>
    </row>
    <row r="695" spans="1:6" x14ac:dyDescent="0.2">
      <c r="A695" s="53" t="s">
        <v>1466</v>
      </c>
      <c r="B695" s="53" t="s">
        <v>1467</v>
      </c>
      <c r="C695" s="53">
        <v>516</v>
      </c>
      <c r="F695" s="49"/>
    </row>
    <row r="696" spans="1:6" x14ac:dyDescent="0.2">
      <c r="A696" s="53" t="s">
        <v>1468</v>
      </c>
      <c r="B696" s="53" t="s">
        <v>1469</v>
      </c>
      <c r="C696" s="53">
        <v>25</v>
      </c>
      <c r="F696" s="49" t="s">
        <v>1441</v>
      </c>
    </row>
    <row r="697" spans="1:6" x14ac:dyDescent="0.2">
      <c r="A697" s="53" t="s">
        <v>1470</v>
      </c>
      <c r="B697" s="53" t="s">
        <v>1471</v>
      </c>
      <c r="C697" s="53">
        <v>161</v>
      </c>
      <c r="F697" s="49"/>
    </row>
    <row r="698" spans="1:6" x14ac:dyDescent="0.2">
      <c r="A698" s="53" t="s">
        <v>1472</v>
      </c>
      <c r="B698" s="53" t="s">
        <v>1473</v>
      </c>
      <c r="C698" s="53">
        <v>123</v>
      </c>
      <c r="F698" s="49"/>
    </row>
    <row r="699" spans="1:6" x14ac:dyDescent="0.2">
      <c r="A699" s="53" t="s">
        <v>1474</v>
      </c>
      <c r="B699" s="53" t="s">
        <v>1475</v>
      </c>
      <c r="C699" s="53">
        <v>193</v>
      </c>
      <c r="F699" s="49"/>
    </row>
    <row r="700" spans="1:6" x14ac:dyDescent="0.2">
      <c r="A700" s="53" t="s">
        <v>1476</v>
      </c>
      <c r="B700" s="53" t="s">
        <v>1477</v>
      </c>
      <c r="C700" s="53">
        <v>2160</v>
      </c>
      <c r="F700" s="49"/>
    </row>
    <row r="701" spans="1:6" x14ac:dyDescent="0.2">
      <c r="A701" s="53" t="s">
        <v>1478</v>
      </c>
      <c r="B701" s="53" t="s">
        <v>1479</v>
      </c>
      <c r="C701" s="53">
        <v>2228</v>
      </c>
      <c r="F701" s="49"/>
    </row>
    <row r="702" spans="1:6" x14ac:dyDescent="0.2">
      <c r="A702" s="53" t="s">
        <v>1480</v>
      </c>
      <c r="B702" s="53" t="s">
        <v>1481</v>
      </c>
      <c r="C702" s="53">
        <v>702</v>
      </c>
      <c r="F702" s="49"/>
    </row>
    <row r="703" spans="1:6" x14ac:dyDescent="0.2">
      <c r="A703" s="53" t="s">
        <v>1482</v>
      </c>
      <c r="B703" s="53" t="s">
        <v>1483</v>
      </c>
      <c r="C703" s="53">
        <v>3015</v>
      </c>
      <c r="F703" s="49"/>
    </row>
    <row r="704" spans="1:6" x14ac:dyDescent="0.2">
      <c r="A704" s="53" t="s">
        <v>1484</v>
      </c>
      <c r="B704" s="53" t="s">
        <v>1485</v>
      </c>
      <c r="C704" s="53">
        <v>482</v>
      </c>
      <c r="F704" s="49"/>
    </row>
    <row r="705" spans="1:6" x14ac:dyDescent="0.2">
      <c r="A705" s="53" t="s">
        <v>1486</v>
      </c>
      <c r="B705" s="53" t="s">
        <v>1487</v>
      </c>
      <c r="C705" s="53">
        <v>129</v>
      </c>
      <c r="F705" s="49"/>
    </row>
    <row r="706" spans="1:6" x14ac:dyDescent="0.2">
      <c r="A706" s="53" t="s">
        <v>1488</v>
      </c>
      <c r="B706" s="53" t="s">
        <v>1487</v>
      </c>
      <c r="C706" s="53">
        <v>165</v>
      </c>
      <c r="F706" s="49"/>
    </row>
    <row r="707" spans="1:6" x14ac:dyDescent="0.2">
      <c r="A707" s="53" t="s">
        <v>1489</v>
      </c>
      <c r="B707" s="53" t="s">
        <v>1490</v>
      </c>
      <c r="C707" s="53">
        <v>936</v>
      </c>
      <c r="F707" s="49"/>
    </row>
    <row r="708" spans="1:6" x14ac:dyDescent="0.2">
      <c r="A708" s="53" t="s">
        <v>1491</v>
      </c>
      <c r="B708" s="53" t="s">
        <v>1492</v>
      </c>
      <c r="C708" s="53">
        <v>98</v>
      </c>
      <c r="F708" s="49"/>
    </row>
    <row r="709" spans="1:6" x14ac:dyDescent="0.2">
      <c r="A709" s="53" t="s">
        <v>1493</v>
      </c>
      <c r="B709" s="53" t="s">
        <v>1494</v>
      </c>
      <c r="C709" s="53">
        <v>207</v>
      </c>
      <c r="F709" s="49"/>
    </row>
    <row r="710" spans="1:6" x14ac:dyDescent="0.2">
      <c r="A710" s="53" t="s">
        <v>1495</v>
      </c>
      <c r="B710" s="53" t="s">
        <v>1496</v>
      </c>
      <c r="C710" s="53">
        <v>5292</v>
      </c>
      <c r="F710" s="49"/>
    </row>
    <row r="711" spans="1:6" x14ac:dyDescent="0.2">
      <c r="A711" s="53" t="s">
        <v>1497</v>
      </c>
      <c r="B711" s="53" t="s">
        <v>1498</v>
      </c>
      <c r="C711" s="53">
        <v>667</v>
      </c>
      <c r="F711" s="49"/>
    </row>
    <row r="712" spans="1:6" x14ac:dyDescent="0.2">
      <c r="A712" s="53" t="s">
        <v>1499</v>
      </c>
      <c r="B712" s="53" t="s">
        <v>1500</v>
      </c>
      <c r="C712" s="53">
        <v>413</v>
      </c>
      <c r="F712" s="49"/>
    </row>
    <row r="713" spans="1:6" x14ac:dyDescent="0.2">
      <c r="A713" s="53" t="s">
        <v>1501</v>
      </c>
      <c r="B713" s="53" t="s">
        <v>1502</v>
      </c>
      <c r="C713" s="53">
        <v>271</v>
      </c>
      <c r="F713" s="49"/>
    </row>
    <row r="714" spans="1:6" x14ac:dyDescent="0.2">
      <c r="A714" s="53" t="s">
        <v>1503</v>
      </c>
      <c r="B714" s="53" t="s">
        <v>1504</v>
      </c>
      <c r="C714" s="53">
        <v>260</v>
      </c>
      <c r="F714" s="49"/>
    </row>
    <row r="715" spans="1:6" x14ac:dyDescent="0.2">
      <c r="A715" s="53" t="s">
        <v>1505</v>
      </c>
      <c r="B715" s="53" t="s">
        <v>1506</v>
      </c>
      <c r="C715" s="53">
        <v>251</v>
      </c>
      <c r="F715" s="49"/>
    </row>
    <row r="716" spans="1:6" x14ac:dyDescent="0.2">
      <c r="A716" s="53" t="s">
        <v>1507</v>
      </c>
      <c r="B716" s="53" t="s">
        <v>1508</v>
      </c>
      <c r="C716" s="53">
        <v>186</v>
      </c>
      <c r="F716" s="49"/>
    </row>
    <row r="717" spans="1:6" x14ac:dyDescent="0.2">
      <c r="A717" s="53" t="s">
        <v>1509</v>
      </c>
      <c r="B717" s="53" t="s">
        <v>1510</v>
      </c>
      <c r="C717" s="53">
        <v>438</v>
      </c>
      <c r="F717" s="49"/>
    </row>
    <row r="718" spans="1:6" x14ac:dyDescent="0.2">
      <c r="A718" s="53" t="s">
        <v>1511</v>
      </c>
      <c r="B718" s="53" t="s">
        <v>1512</v>
      </c>
      <c r="C718" s="53">
        <v>1809</v>
      </c>
      <c r="F718" s="49"/>
    </row>
    <row r="719" spans="1:6" x14ac:dyDescent="0.2">
      <c r="A719" s="53" t="s">
        <v>1513</v>
      </c>
      <c r="B719" s="53" t="s">
        <v>1514</v>
      </c>
      <c r="C719" s="53">
        <v>515</v>
      </c>
      <c r="F719" s="49"/>
    </row>
    <row r="720" spans="1:6" x14ac:dyDescent="0.2">
      <c r="A720" s="53" t="s">
        <v>1515</v>
      </c>
      <c r="B720" s="53" t="s">
        <v>1516</v>
      </c>
      <c r="C720" s="53">
        <v>86</v>
      </c>
      <c r="F720" s="49"/>
    </row>
    <row r="721" spans="1:6" x14ac:dyDescent="0.2">
      <c r="A721" s="53" t="s">
        <v>1517</v>
      </c>
      <c r="B721" s="53" t="s">
        <v>1518</v>
      </c>
      <c r="C721" s="53">
        <v>302</v>
      </c>
      <c r="F721" s="49"/>
    </row>
    <row r="722" spans="1:6" x14ac:dyDescent="0.2">
      <c r="A722" s="53" t="s">
        <v>1519</v>
      </c>
      <c r="B722" s="53" t="s">
        <v>1520</v>
      </c>
      <c r="C722" s="53">
        <v>2635</v>
      </c>
      <c r="F722" s="49"/>
    </row>
    <row r="723" spans="1:6" x14ac:dyDescent="0.2">
      <c r="A723" s="53" t="s">
        <v>1521</v>
      </c>
      <c r="B723" s="53" t="s">
        <v>1522</v>
      </c>
      <c r="C723" s="53">
        <v>837</v>
      </c>
      <c r="F723" s="49"/>
    </row>
    <row r="724" spans="1:6" x14ac:dyDescent="0.2">
      <c r="A724" s="53" t="s">
        <v>1523</v>
      </c>
      <c r="B724" s="53" t="s">
        <v>1524</v>
      </c>
      <c r="C724" s="53">
        <v>124</v>
      </c>
      <c r="F724" s="49"/>
    </row>
    <row r="725" spans="1:6" x14ac:dyDescent="0.2">
      <c r="A725" s="53" t="s">
        <v>1525</v>
      </c>
      <c r="B725" s="53" t="s">
        <v>1526</v>
      </c>
      <c r="C725" s="53">
        <v>161</v>
      </c>
      <c r="F725" s="49"/>
    </row>
    <row r="726" spans="1:6" x14ac:dyDescent="0.2">
      <c r="A726" s="53" t="s">
        <v>1527</v>
      </c>
      <c r="B726" s="53" t="s">
        <v>1528</v>
      </c>
      <c r="C726" s="53">
        <v>2349</v>
      </c>
      <c r="F726" s="49"/>
    </row>
    <row r="727" spans="1:6" x14ac:dyDescent="0.2">
      <c r="A727" s="53" t="s">
        <v>1529</v>
      </c>
      <c r="B727" s="53" t="s">
        <v>1530</v>
      </c>
      <c r="C727" s="53">
        <v>2727</v>
      </c>
      <c r="F727" s="49"/>
    </row>
    <row r="728" spans="1:6" x14ac:dyDescent="0.2">
      <c r="A728" s="53" t="s">
        <v>1531</v>
      </c>
      <c r="B728" s="53" t="s">
        <v>1530</v>
      </c>
      <c r="C728" s="53">
        <v>2606</v>
      </c>
      <c r="F728" s="49"/>
    </row>
    <row r="729" spans="1:6" x14ac:dyDescent="0.2">
      <c r="A729" s="53" t="s">
        <v>1532</v>
      </c>
      <c r="B729" s="53" t="s">
        <v>1533</v>
      </c>
      <c r="C729" s="53">
        <v>1499</v>
      </c>
      <c r="F729" s="49"/>
    </row>
    <row r="730" spans="1:6" x14ac:dyDescent="0.2">
      <c r="A730" s="53" t="s">
        <v>1534</v>
      </c>
      <c r="B730" s="53" t="s">
        <v>1533</v>
      </c>
      <c r="C730" s="53">
        <v>2066</v>
      </c>
      <c r="F730" s="49"/>
    </row>
    <row r="731" spans="1:6" x14ac:dyDescent="0.2">
      <c r="A731" s="53" t="s">
        <v>1535</v>
      </c>
      <c r="B731" s="53" t="s">
        <v>1536</v>
      </c>
      <c r="C731" s="53">
        <v>3105</v>
      </c>
      <c r="F731" s="49"/>
    </row>
    <row r="732" spans="1:6" x14ac:dyDescent="0.2">
      <c r="A732" s="53" t="s">
        <v>1537</v>
      </c>
      <c r="B732" s="53" t="s">
        <v>1538</v>
      </c>
      <c r="C732" s="53">
        <v>729</v>
      </c>
      <c r="F732" s="49"/>
    </row>
    <row r="733" spans="1:6" x14ac:dyDescent="0.2">
      <c r="A733" s="53" t="s">
        <v>1539</v>
      </c>
      <c r="B733" s="53" t="s">
        <v>1540</v>
      </c>
      <c r="C733" s="53">
        <v>530</v>
      </c>
      <c r="F733" s="49"/>
    </row>
    <row r="734" spans="1:6" x14ac:dyDescent="0.2">
      <c r="A734" s="53" t="s">
        <v>1541</v>
      </c>
      <c r="B734" s="53" t="s">
        <v>1542</v>
      </c>
      <c r="C734" s="53">
        <v>179</v>
      </c>
      <c r="F734" s="49"/>
    </row>
    <row r="735" spans="1:6" x14ac:dyDescent="0.2">
      <c r="A735" s="53" t="s">
        <v>1543</v>
      </c>
      <c r="B735" s="53" t="s">
        <v>1544</v>
      </c>
      <c r="C735" s="53">
        <v>918</v>
      </c>
      <c r="F735" s="49"/>
    </row>
    <row r="736" spans="1:6" x14ac:dyDescent="0.2">
      <c r="A736" s="53" t="s">
        <v>1545</v>
      </c>
      <c r="B736" s="53" t="s">
        <v>1546</v>
      </c>
      <c r="C736" s="53">
        <v>229</v>
      </c>
      <c r="F736" s="49"/>
    </row>
    <row r="737" spans="1:6" x14ac:dyDescent="0.2">
      <c r="A737" s="53" t="s">
        <v>1547</v>
      </c>
      <c r="B737" s="53" t="s">
        <v>1544</v>
      </c>
      <c r="C737" s="53">
        <v>959</v>
      </c>
      <c r="F737" s="49"/>
    </row>
    <row r="738" spans="1:6" x14ac:dyDescent="0.2">
      <c r="A738" s="53" t="s">
        <v>1548</v>
      </c>
      <c r="B738" s="53" t="s">
        <v>1549</v>
      </c>
      <c r="C738" s="53">
        <v>7878</v>
      </c>
      <c r="F738" s="49"/>
    </row>
    <row r="739" spans="1:6" x14ac:dyDescent="0.2">
      <c r="A739" s="53" t="s">
        <v>1550</v>
      </c>
      <c r="B739" s="53" t="s">
        <v>1551</v>
      </c>
      <c r="C739" s="53">
        <v>518</v>
      </c>
      <c r="F739" s="49"/>
    </row>
    <row r="740" spans="1:6" x14ac:dyDescent="0.2">
      <c r="A740" s="53" t="s">
        <v>1552</v>
      </c>
      <c r="B740" s="53" t="s">
        <v>1553</v>
      </c>
      <c r="C740" s="53">
        <v>317</v>
      </c>
      <c r="F740" s="49"/>
    </row>
    <row r="741" spans="1:6" x14ac:dyDescent="0.2">
      <c r="A741" s="53" t="s">
        <v>1554</v>
      </c>
      <c r="B741" s="53" t="s">
        <v>1555</v>
      </c>
      <c r="C741" s="53">
        <v>615</v>
      </c>
      <c r="F741" s="49"/>
    </row>
    <row r="742" spans="1:6" x14ac:dyDescent="0.2">
      <c r="A742" s="53" t="s">
        <v>1556</v>
      </c>
      <c r="B742" s="53" t="s">
        <v>1557</v>
      </c>
      <c r="C742" s="53">
        <v>12640</v>
      </c>
      <c r="F742" s="49"/>
    </row>
    <row r="743" spans="1:6" x14ac:dyDescent="0.2">
      <c r="A743" s="53" t="s">
        <v>1558</v>
      </c>
      <c r="B743" s="53" t="s">
        <v>1559</v>
      </c>
      <c r="C743" s="53">
        <v>7796</v>
      </c>
      <c r="F743" s="49"/>
    </row>
    <row r="744" spans="1:6" x14ac:dyDescent="0.2">
      <c r="A744" s="53" t="s">
        <v>1560</v>
      </c>
      <c r="B744" s="53" t="s">
        <v>1561</v>
      </c>
      <c r="C744" s="53">
        <v>728</v>
      </c>
      <c r="F744" s="49"/>
    </row>
    <row r="745" spans="1:6" x14ac:dyDescent="0.2">
      <c r="A745" s="53" t="s">
        <v>1562</v>
      </c>
      <c r="B745" s="53" t="s">
        <v>1563</v>
      </c>
      <c r="C745" s="53">
        <v>1620</v>
      </c>
      <c r="F745" s="49"/>
    </row>
    <row r="746" spans="1:6" x14ac:dyDescent="0.2">
      <c r="A746" s="53" t="s">
        <v>1564</v>
      </c>
      <c r="B746" s="53" t="s">
        <v>1565</v>
      </c>
      <c r="C746" s="53">
        <v>1796</v>
      </c>
      <c r="F746" s="49"/>
    </row>
    <row r="747" spans="1:6" x14ac:dyDescent="0.2">
      <c r="A747" s="53" t="s">
        <v>1566</v>
      </c>
      <c r="B747" s="53" t="s">
        <v>1567</v>
      </c>
      <c r="C747" s="53">
        <v>2430</v>
      </c>
      <c r="F747" s="49"/>
    </row>
    <row r="748" spans="1:6" x14ac:dyDescent="0.2">
      <c r="A748" s="53" t="s">
        <v>1568</v>
      </c>
      <c r="B748" s="53" t="s">
        <v>1569</v>
      </c>
      <c r="C748" s="53">
        <v>4279</v>
      </c>
      <c r="F748" s="49"/>
    </row>
    <row r="749" spans="1:6" x14ac:dyDescent="0.2">
      <c r="A749" s="53" t="s">
        <v>1570</v>
      </c>
      <c r="B749" s="53" t="s">
        <v>1571</v>
      </c>
      <c r="C749" s="53">
        <v>7739</v>
      </c>
      <c r="F749" s="49"/>
    </row>
    <row r="750" spans="1:6" x14ac:dyDescent="0.2">
      <c r="A750" s="53" t="s">
        <v>1572</v>
      </c>
      <c r="B750" s="53" t="s">
        <v>1573</v>
      </c>
      <c r="C750" s="53">
        <v>1215</v>
      </c>
      <c r="F750" s="49"/>
    </row>
    <row r="751" spans="1:6" x14ac:dyDescent="0.2">
      <c r="A751" s="53" t="s">
        <v>1574</v>
      </c>
      <c r="B751" s="53" t="s">
        <v>1575</v>
      </c>
      <c r="C751" s="53">
        <v>1057</v>
      </c>
      <c r="F751" s="49"/>
    </row>
    <row r="752" spans="1:6" x14ac:dyDescent="0.2">
      <c r="A752" s="53" t="s">
        <v>1576</v>
      </c>
      <c r="B752" s="53" t="s">
        <v>1577</v>
      </c>
      <c r="C752" s="53">
        <v>515</v>
      </c>
      <c r="F752" s="49"/>
    </row>
    <row r="753" spans="1:6" x14ac:dyDescent="0.2">
      <c r="A753" s="53" t="s">
        <v>1578</v>
      </c>
      <c r="B753" s="53" t="s">
        <v>1579</v>
      </c>
      <c r="C753" s="53">
        <v>517</v>
      </c>
      <c r="F753" s="49"/>
    </row>
    <row r="754" spans="1:6" x14ac:dyDescent="0.2">
      <c r="A754" s="53" t="s">
        <v>1580</v>
      </c>
      <c r="B754" s="53" t="s">
        <v>1581</v>
      </c>
      <c r="C754" s="53">
        <v>1839</v>
      </c>
      <c r="F754" s="49"/>
    </row>
    <row r="755" spans="1:6" x14ac:dyDescent="0.2">
      <c r="A755" s="53" t="s">
        <v>1582</v>
      </c>
      <c r="B755" s="53" t="s">
        <v>1583</v>
      </c>
      <c r="C755" s="53">
        <v>2984</v>
      </c>
      <c r="F755" s="49"/>
    </row>
    <row r="756" spans="1:6" x14ac:dyDescent="0.2">
      <c r="A756" s="53" t="s">
        <v>1584</v>
      </c>
      <c r="B756" s="53" t="s">
        <v>1585</v>
      </c>
      <c r="C756" s="53">
        <v>2402</v>
      </c>
      <c r="F756" s="49"/>
    </row>
    <row r="757" spans="1:6" x14ac:dyDescent="0.2">
      <c r="A757" s="53" t="s">
        <v>1586</v>
      </c>
      <c r="B757" s="53" t="s">
        <v>1587</v>
      </c>
      <c r="C757" s="53">
        <v>9572</v>
      </c>
      <c r="F757" s="49"/>
    </row>
    <row r="758" spans="1:6" x14ac:dyDescent="0.2">
      <c r="A758" s="53" t="s">
        <v>1588</v>
      </c>
      <c r="B758" s="53" t="s">
        <v>1589</v>
      </c>
      <c r="C758" s="53">
        <v>3637</v>
      </c>
      <c r="F758" s="49"/>
    </row>
    <row r="759" spans="1:6" x14ac:dyDescent="0.2">
      <c r="A759" s="53" t="s">
        <v>1590</v>
      </c>
      <c r="B759" s="53" t="s">
        <v>1591</v>
      </c>
      <c r="C759" s="53">
        <v>7779</v>
      </c>
      <c r="F759" s="49"/>
    </row>
    <row r="760" spans="1:6" x14ac:dyDescent="0.2">
      <c r="A760" s="53" t="s">
        <v>1592</v>
      </c>
      <c r="B760" s="53" t="s">
        <v>1593</v>
      </c>
      <c r="C760" s="53">
        <v>1890</v>
      </c>
      <c r="F760" s="49"/>
    </row>
    <row r="761" spans="1:6" x14ac:dyDescent="0.2">
      <c r="A761" s="53" t="s">
        <v>1594</v>
      </c>
      <c r="B761" s="53" t="s">
        <v>1595</v>
      </c>
      <c r="C761" s="53">
        <v>1472</v>
      </c>
      <c r="F761" s="49"/>
    </row>
    <row r="762" spans="1:6" x14ac:dyDescent="0.2">
      <c r="A762" s="53" t="s">
        <v>1596</v>
      </c>
      <c r="B762" s="53" t="s">
        <v>1597</v>
      </c>
      <c r="C762" s="53">
        <v>1215</v>
      </c>
      <c r="F762" s="49"/>
    </row>
    <row r="763" spans="1:6" x14ac:dyDescent="0.2">
      <c r="A763" s="53" t="s">
        <v>1598</v>
      </c>
      <c r="B763" s="53" t="s">
        <v>1599</v>
      </c>
      <c r="C763" s="53">
        <v>14236</v>
      </c>
      <c r="F763" s="49"/>
    </row>
    <row r="764" spans="1:6" x14ac:dyDescent="0.2">
      <c r="A764" s="53" t="s">
        <v>1600</v>
      </c>
      <c r="B764" s="53" t="s">
        <v>1601</v>
      </c>
      <c r="C764" s="53">
        <v>3129</v>
      </c>
      <c r="F764" s="49"/>
    </row>
    <row r="765" spans="1:6" x14ac:dyDescent="0.2">
      <c r="A765" s="53" t="s">
        <v>1602</v>
      </c>
      <c r="B765" s="53" t="s">
        <v>1603</v>
      </c>
      <c r="C765" s="53">
        <v>395</v>
      </c>
      <c r="F765" s="49"/>
    </row>
    <row r="766" spans="1:6" x14ac:dyDescent="0.2">
      <c r="A766" s="53" t="s">
        <v>1604</v>
      </c>
      <c r="B766" s="53" t="s">
        <v>1605</v>
      </c>
      <c r="C766" s="53">
        <v>86</v>
      </c>
      <c r="F766" s="49"/>
    </row>
    <row r="767" spans="1:6" x14ac:dyDescent="0.2">
      <c r="A767" s="53" t="s">
        <v>1606</v>
      </c>
      <c r="B767" s="53" t="s">
        <v>1607</v>
      </c>
      <c r="C767" s="53">
        <v>86</v>
      </c>
      <c r="F767" s="49"/>
    </row>
    <row r="768" spans="1:6" x14ac:dyDescent="0.2">
      <c r="A768" s="53" t="s">
        <v>1608</v>
      </c>
      <c r="B768" s="53" t="s">
        <v>1609</v>
      </c>
      <c r="C768" s="53">
        <v>101</v>
      </c>
      <c r="F768" s="49"/>
    </row>
    <row r="769" spans="1:6" x14ac:dyDescent="0.2">
      <c r="A769" s="53" t="s">
        <v>1610</v>
      </c>
      <c r="B769" s="53" t="s">
        <v>1611</v>
      </c>
      <c r="C769" s="53">
        <v>125</v>
      </c>
      <c r="F769" s="49"/>
    </row>
    <row r="770" spans="1:6" x14ac:dyDescent="0.2">
      <c r="A770" s="53" t="s">
        <v>1612</v>
      </c>
      <c r="B770" s="53" t="s">
        <v>1613</v>
      </c>
      <c r="C770" s="53">
        <v>116</v>
      </c>
      <c r="F770" s="49"/>
    </row>
    <row r="771" spans="1:6" x14ac:dyDescent="0.2">
      <c r="A771" s="53" t="s">
        <v>1614</v>
      </c>
      <c r="B771" s="53" t="s">
        <v>1615</v>
      </c>
      <c r="C771" s="53">
        <v>101</v>
      </c>
      <c r="F771" s="49"/>
    </row>
    <row r="772" spans="1:6" x14ac:dyDescent="0.2">
      <c r="A772" s="53" t="s">
        <v>1616</v>
      </c>
      <c r="B772" s="53" t="s">
        <v>1617</v>
      </c>
      <c r="C772" s="53">
        <v>86</v>
      </c>
      <c r="F772" s="49"/>
    </row>
    <row r="773" spans="1:6" x14ac:dyDescent="0.2">
      <c r="A773" s="53" t="s">
        <v>1618</v>
      </c>
      <c r="B773" s="53" t="s">
        <v>1619</v>
      </c>
      <c r="C773" s="53">
        <v>100</v>
      </c>
      <c r="F773" s="49"/>
    </row>
    <row r="774" spans="1:6" x14ac:dyDescent="0.2">
      <c r="A774" s="53" t="s">
        <v>1620</v>
      </c>
      <c r="B774" s="53" t="s">
        <v>1621</v>
      </c>
      <c r="C774" s="53">
        <v>131</v>
      </c>
      <c r="F774" s="49"/>
    </row>
    <row r="775" spans="1:6" x14ac:dyDescent="0.2">
      <c r="A775" s="53" t="s">
        <v>1622</v>
      </c>
      <c r="B775" s="53" t="s">
        <v>1623</v>
      </c>
      <c r="C775" s="53">
        <v>84</v>
      </c>
      <c r="F775" s="49"/>
    </row>
    <row r="776" spans="1:6" x14ac:dyDescent="0.2">
      <c r="A776" s="53" t="s">
        <v>1624</v>
      </c>
      <c r="B776" s="53" t="s">
        <v>1625</v>
      </c>
      <c r="C776" s="53">
        <v>595</v>
      </c>
      <c r="F776" s="49"/>
    </row>
    <row r="777" spans="1:6" x14ac:dyDescent="0.2">
      <c r="A777" s="53" t="s">
        <v>1626</v>
      </c>
      <c r="B777" s="53" t="s">
        <v>1627</v>
      </c>
      <c r="C777" s="53">
        <v>347</v>
      </c>
      <c r="F777" s="49"/>
    </row>
    <row r="778" spans="1:6" x14ac:dyDescent="0.2">
      <c r="A778" s="53" t="s">
        <v>1628</v>
      </c>
      <c r="B778" s="53" t="s">
        <v>1629</v>
      </c>
      <c r="C778" s="53">
        <v>431</v>
      </c>
      <c r="F778" s="49"/>
    </row>
    <row r="779" spans="1:6" x14ac:dyDescent="0.2">
      <c r="A779" s="53" t="s">
        <v>1630</v>
      </c>
      <c r="B779" s="53" t="s">
        <v>1631</v>
      </c>
      <c r="C779" s="53">
        <v>69</v>
      </c>
      <c r="F779" s="49"/>
    </row>
    <row r="780" spans="1:6" x14ac:dyDescent="0.2">
      <c r="A780" s="53" t="s">
        <v>1632</v>
      </c>
      <c r="B780" s="53" t="s">
        <v>1633</v>
      </c>
      <c r="C780" s="53">
        <v>42</v>
      </c>
      <c r="F780" s="49"/>
    </row>
    <row r="781" spans="1:6" x14ac:dyDescent="0.2">
      <c r="A781" s="53" t="s">
        <v>1634</v>
      </c>
      <c r="B781" s="53" t="s">
        <v>1635</v>
      </c>
      <c r="C781" s="53">
        <v>102</v>
      </c>
      <c r="F781" s="49"/>
    </row>
    <row r="782" spans="1:6" x14ac:dyDescent="0.2">
      <c r="A782" s="53" t="s">
        <v>1636</v>
      </c>
      <c r="B782" s="53" t="s">
        <v>1637</v>
      </c>
      <c r="C782" s="53">
        <v>260</v>
      </c>
      <c r="F782" s="49"/>
    </row>
    <row r="783" spans="1:6" x14ac:dyDescent="0.2">
      <c r="A783" s="53" t="s">
        <v>1638</v>
      </c>
      <c r="B783" s="53" t="s">
        <v>1639</v>
      </c>
      <c r="C783" s="53">
        <v>1125</v>
      </c>
      <c r="F783" s="49"/>
    </row>
    <row r="784" spans="1:6" x14ac:dyDescent="0.2">
      <c r="A784" s="53" t="s">
        <v>1640</v>
      </c>
      <c r="B784" s="53" t="s">
        <v>1641</v>
      </c>
      <c r="C784" s="53">
        <v>147</v>
      </c>
      <c r="F784" s="49"/>
    </row>
    <row r="785" spans="1:6" x14ac:dyDescent="0.2">
      <c r="A785" s="53" t="s">
        <v>1642</v>
      </c>
      <c r="B785" s="53" t="s">
        <v>1643</v>
      </c>
      <c r="C785" s="53">
        <v>125</v>
      </c>
      <c r="F785" s="49"/>
    </row>
    <row r="786" spans="1:6" x14ac:dyDescent="0.2">
      <c r="A786" s="53" t="s">
        <v>1644</v>
      </c>
      <c r="B786" s="53" t="s">
        <v>1645</v>
      </c>
      <c r="C786" s="53">
        <v>5279</v>
      </c>
      <c r="F786" s="49"/>
    </row>
    <row r="787" spans="1:6" x14ac:dyDescent="0.2">
      <c r="A787" s="53" t="s">
        <v>1646</v>
      </c>
      <c r="B787" s="53" t="s">
        <v>1647</v>
      </c>
      <c r="C787" s="53">
        <v>4698</v>
      </c>
      <c r="F787" s="49"/>
    </row>
    <row r="788" spans="1:6" x14ac:dyDescent="0.2">
      <c r="A788" s="53" t="s">
        <v>1648</v>
      </c>
      <c r="B788" s="53" t="s">
        <v>1649</v>
      </c>
      <c r="C788" s="53">
        <v>110</v>
      </c>
      <c r="F788" s="49"/>
    </row>
    <row r="789" spans="1:6" x14ac:dyDescent="0.2">
      <c r="A789" s="53" t="s">
        <v>1650</v>
      </c>
      <c r="B789" s="53" t="s">
        <v>1651</v>
      </c>
      <c r="C789" s="53">
        <v>1711</v>
      </c>
      <c r="F789" s="49"/>
    </row>
    <row r="790" spans="1:6" x14ac:dyDescent="0.2">
      <c r="A790" s="53" t="s">
        <v>1652</v>
      </c>
      <c r="B790" s="53" t="s">
        <v>1653</v>
      </c>
      <c r="C790" s="53">
        <v>267</v>
      </c>
      <c r="F790" s="49"/>
    </row>
    <row r="791" spans="1:6" x14ac:dyDescent="0.2">
      <c r="A791" s="53" t="s">
        <v>1654</v>
      </c>
      <c r="B791" s="53" t="s">
        <v>1655</v>
      </c>
      <c r="C791" s="53">
        <v>590</v>
      </c>
      <c r="F791" s="49"/>
    </row>
    <row r="792" spans="1:6" x14ac:dyDescent="0.2">
      <c r="A792" s="53" t="s">
        <v>1656</v>
      </c>
      <c r="B792" s="53" t="s">
        <v>1657</v>
      </c>
      <c r="C792" s="53">
        <v>4008</v>
      </c>
      <c r="F792" s="49"/>
    </row>
    <row r="793" spans="1:6" x14ac:dyDescent="0.2">
      <c r="A793" s="53" t="s">
        <v>1658</v>
      </c>
      <c r="B793" s="53" t="s">
        <v>913</v>
      </c>
      <c r="C793" s="53">
        <v>420</v>
      </c>
      <c r="F793" s="49"/>
    </row>
    <row r="794" spans="1:6" x14ac:dyDescent="0.2">
      <c r="A794" s="53" t="s">
        <v>1659</v>
      </c>
      <c r="B794" s="53" t="s">
        <v>1660</v>
      </c>
      <c r="C794" s="53">
        <v>642</v>
      </c>
      <c r="F794" s="49"/>
    </row>
    <row r="795" spans="1:6" x14ac:dyDescent="0.2">
      <c r="A795" s="53" t="s">
        <v>1661</v>
      </c>
      <c r="B795" s="53" t="s">
        <v>1662</v>
      </c>
      <c r="C795" s="53">
        <v>3335</v>
      </c>
      <c r="F795" s="49"/>
    </row>
    <row r="796" spans="1:6" x14ac:dyDescent="0.2">
      <c r="A796" s="53" t="s">
        <v>1663</v>
      </c>
      <c r="B796" s="53" t="s">
        <v>1664</v>
      </c>
      <c r="C796" s="53">
        <v>789</v>
      </c>
      <c r="F796" s="49"/>
    </row>
    <row r="797" spans="1:6" x14ac:dyDescent="0.2">
      <c r="A797" s="53" t="s">
        <v>1665</v>
      </c>
      <c r="B797" s="53" t="s">
        <v>1540</v>
      </c>
      <c r="C797" s="53">
        <v>1215</v>
      </c>
      <c r="F797" s="49"/>
    </row>
    <row r="798" spans="1:6" x14ac:dyDescent="0.2">
      <c r="A798" s="53" t="s">
        <v>1666</v>
      </c>
      <c r="B798" s="53" t="s">
        <v>1667</v>
      </c>
      <c r="C798" s="53">
        <v>1169</v>
      </c>
      <c r="F798" s="49"/>
    </row>
    <row r="799" spans="1:6" x14ac:dyDescent="0.2">
      <c r="A799" s="53" t="s">
        <v>1668</v>
      </c>
      <c r="B799" s="53" t="s">
        <v>1669</v>
      </c>
      <c r="C799" s="53">
        <v>620</v>
      </c>
      <c r="F799" s="49"/>
    </row>
    <row r="800" spans="1:6" x14ac:dyDescent="0.2">
      <c r="A800" s="53" t="s">
        <v>1670</v>
      </c>
      <c r="B800" s="53" t="s">
        <v>1671</v>
      </c>
      <c r="C800" s="53">
        <v>2072</v>
      </c>
      <c r="F800" s="49"/>
    </row>
    <row r="801" spans="1:6" x14ac:dyDescent="0.2">
      <c r="A801" s="53" t="s">
        <v>1672</v>
      </c>
      <c r="B801" s="53" t="s">
        <v>1673</v>
      </c>
      <c r="C801" s="53">
        <v>412</v>
      </c>
      <c r="F801" s="49"/>
    </row>
    <row r="802" spans="1:6" x14ac:dyDescent="0.2">
      <c r="A802" s="53" t="s">
        <v>1674</v>
      </c>
      <c r="B802" s="53" t="s">
        <v>1675</v>
      </c>
      <c r="C802" s="53">
        <v>12202</v>
      </c>
      <c r="F802" s="49"/>
    </row>
    <row r="803" spans="1:6" x14ac:dyDescent="0.2">
      <c r="A803" s="53" t="s">
        <v>1676</v>
      </c>
      <c r="B803" s="53" t="s">
        <v>1677</v>
      </c>
      <c r="C803" s="53">
        <v>433</v>
      </c>
      <c r="F803" s="49"/>
    </row>
    <row r="804" spans="1:6" x14ac:dyDescent="0.2">
      <c r="A804" s="53" t="s">
        <v>1678</v>
      </c>
      <c r="B804" s="53" t="s">
        <v>1679</v>
      </c>
      <c r="C804" s="53">
        <v>421</v>
      </c>
      <c r="F804" s="49"/>
    </row>
    <row r="805" spans="1:6" x14ac:dyDescent="0.2">
      <c r="A805" s="53" t="s">
        <v>1680</v>
      </c>
      <c r="B805" s="53" t="s">
        <v>1681</v>
      </c>
      <c r="C805" s="53">
        <v>606</v>
      </c>
      <c r="F805" s="49"/>
    </row>
    <row r="806" spans="1:6" x14ac:dyDescent="0.2">
      <c r="A806" s="53" t="s">
        <v>1682</v>
      </c>
      <c r="B806" s="53" t="s">
        <v>1683</v>
      </c>
      <c r="C806" s="53">
        <v>1424</v>
      </c>
      <c r="E806" s="47" t="s">
        <v>1684</v>
      </c>
      <c r="F806" s="49"/>
    </row>
    <row r="807" spans="1:6" x14ac:dyDescent="0.2">
      <c r="A807" s="53" t="s">
        <v>1685</v>
      </c>
      <c r="B807" s="53" t="s">
        <v>1686</v>
      </c>
      <c r="C807" s="53">
        <v>11192</v>
      </c>
      <c r="F807" s="49"/>
    </row>
    <row r="808" spans="1:6" x14ac:dyDescent="0.2">
      <c r="A808" s="53" t="s">
        <v>1687</v>
      </c>
      <c r="B808" s="53" t="s">
        <v>1688</v>
      </c>
      <c r="C808" s="53">
        <v>3061</v>
      </c>
      <c r="E808" s="47" t="s">
        <v>847</v>
      </c>
      <c r="F808" s="49"/>
    </row>
    <row r="809" spans="1:6" x14ac:dyDescent="0.2">
      <c r="A809" s="53" t="s">
        <v>1689</v>
      </c>
      <c r="B809" s="53" t="s">
        <v>1690</v>
      </c>
      <c r="C809" s="53">
        <v>457</v>
      </c>
      <c r="F809" s="49"/>
    </row>
    <row r="810" spans="1:6" x14ac:dyDescent="0.2">
      <c r="A810" s="53" t="s">
        <v>1691</v>
      </c>
      <c r="B810" s="53" t="s">
        <v>1692</v>
      </c>
      <c r="C810" s="53">
        <v>8337</v>
      </c>
      <c r="F810" s="49"/>
    </row>
    <row r="811" spans="1:6" x14ac:dyDescent="0.2">
      <c r="A811" s="53" t="s">
        <v>1693</v>
      </c>
      <c r="B811" s="53" t="s">
        <v>1694</v>
      </c>
      <c r="C811" s="53">
        <v>1458</v>
      </c>
      <c r="F811" s="49"/>
    </row>
    <row r="812" spans="1:6" x14ac:dyDescent="0.2">
      <c r="A812" s="53" t="s">
        <v>1695</v>
      </c>
      <c r="B812" s="53" t="s">
        <v>1696</v>
      </c>
      <c r="C812" s="53">
        <v>4968</v>
      </c>
      <c r="F812" s="49"/>
    </row>
    <row r="813" spans="1:6" x14ac:dyDescent="0.2">
      <c r="A813" s="53" t="s">
        <v>1697</v>
      </c>
      <c r="B813" s="53" t="s">
        <v>1698</v>
      </c>
      <c r="C813" s="53">
        <v>3017</v>
      </c>
      <c r="E813" s="47" t="s">
        <v>847</v>
      </c>
      <c r="F813" s="49"/>
    </row>
    <row r="814" spans="1:6" x14ac:dyDescent="0.2">
      <c r="A814" s="53" t="s">
        <v>1699</v>
      </c>
      <c r="B814" s="53" t="s">
        <v>1700</v>
      </c>
      <c r="C814" s="53">
        <v>1020</v>
      </c>
      <c r="F814" s="49"/>
    </row>
    <row r="815" spans="1:6" x14ac:dyDescent="0.2">
      <c r="A815" s="53" t="s">
        <v>1701</v>
      </c>
      <c r="B815" s="53" t="s">
        <v>1702</v>
      </c>
      <c r="C815" s="53">
        <v>337</v>
      </c>
      <c r="F815" s="49"/>
    </row>
    <row r="816" spans="1:6" x14ac:dyDescent="0.2">
      <c r="A816" s="53" t="s">
        <v>1703</v>
      </c>
      <c r="B816" s="53" t="s">
        <v>1704</v>
      </c>
      <c r="C816" s="53">
        <v>3780</v>
      </c>
      <c r="F816" s="49"/>
    </row>
    <row r="817" spans="1:6" x14ac:dyDescent="0.2">
      <c r="A817" s="53" t="s">
        <v>1705</v>
      </c>
      <c r="B817" s="53" t="s">
        <v>1706</v>
      </c>
      <c r="C817" s="53">
        <v>201</v>
      </c>
      <c r="F817" s="49"/>
    </row>
    <row r="818" spans="1:6" x14ac:dyDescent="0.2">
      <c r="A818" s="53" t="s">
        <v>1707</v>
      </c>
      <c r="B818" s="53" t="s">
        <v>1708</v>
      </c>
      <c r="C818" s="53">
        <v>100</v>
      </c>
      <c r="F818" s="49"/>
    </row>
    <row r="819" spans="1:6" x14ac:dyDescent="0.2">
      <c r="A819" s="53" t="s">
        <v>1709</v>
      </c>
      <c r="B819" s="53" t="s">
        <v>1710</v>
      </c>
      <c r="C819" s="53">
        <v>131</v>
      </c>
      <c r="F819" s="49"/>
    </row>
    <row r="820" spans="1:6" x14ac:dyDescent="0.2">
      <c r="A820" s="53" t="s">
        <v>1711</v>
      </c>
      <c r="B820" s="53" t="s">
        <v>1712</v>
      </c>
      <c r="C820" s="53">
        <v>127</v>
      </c>
      <c r="F820" s="49"/>
    </row>
    <row r="821" spans="1:6" x14ac:dyDescent="0.2">
      <c r="A821" s="53" t="s">
        <v>1713</v>
      </c>
      <c r="B821" s="53" t="s">
        <v>1714</v>
      </c>
      <c r="C821" s="53">
        <v>124</v>
      </c>
      <c r="F821" s="49"/>
    </row>
    <row r="822" spans="1:6" x14ac:dyDescent="0.2">
      <c r="A822" s="53" t="s">
        <v>1715</v>
      </c>
      <c r="B822" s="53" t="s">
        <v>1714</v>
      </c>
      <c r="C822" s="53">
        <v>123</v>
      </c>
      <c r="F822" s="49"/>
    </row>
    <row r="823" spans="1:6" x14ac:dyDescent="0.2">
      <c r="A823" s="53" t="s">
        <v>1716</v>
      </c>
      <c r="B823" s="53" t="s">
        <v>1526</v>
      </c>
      <c r="C823" s="53">
        <v>159</v>
      </c>
      <c r="F823" s="49"/>
    </row>
    <row r="824" spans="1:6" x14ac:dyDescent="0.2">
      <c r="A824" s="53" t="s">
        <v>1717</v>
      </c>
      <c r="B824" s="53" t="s">
        <v>1526</v>
      </c>
      <c r="C824" s="53">
        <v>162</v>
      </c>
      <c r="F824" s="49"/>
    </row>
    <row r="825" spans="1:6" x14ac:dyDescent="0.2">
      <c r="A825" s="53" t="s">
        <v>1718</v>
      </c>
      <c r="B825" s="53" t="s">
        <v>1719</v>
      </c>
      <c r="C825" s="53">
        <v>583</v>
      </c>
      <c r="F825" s="49"/>
    </row>
    <row r="826" spans="1:6" x14ac:dyDescent="0.2">
      <c r="A826" s="53" t="s">
        <v>1720</v>
      </c>
      <c r="B826" s="53" t="s">
        <v>1721</v>
      </c>
      <c r="C826" s="53">
        <v>3024</v>
      </c>
      <c r="F826" s="49"/>
    </row>
    <row r="827" spans="1:6" x14ac:dyDescent="0.2">
      <c r="A827" s="53" t="s">
        <v>1722</v>
      </c>
      <c r="B827" s="53" t="s">
        <v>1723</v>
      </c>
      <c r="C827" s="53">
        <v>97</v>
      </c>
      <c r="F827" s="49"/>
    </row>
    <row r="828" spans="1:6" x14ac:dyDescent="0.2">
      <c r="A828" s="53" t="s">
        <v>1724</v>
      </c>
      <c r="B828" s="53" t="s">
        <v>1725</v>
      </c>
      <c r="C828" s="53">
        <v>73</v>
      </c>
      <c r="F828" s="49"/>
    </row>
    <row r="829" spans="1:6" x14ac:dyDescent="0.2">
      <c r="A829" s="53" t="s">
        <v>1726</v>
      </c>
      <c r="B829" s="53" t="s">
        <v>1727</v>
      </c>
      <c r="C829" s="53">
        <v>97</v>
      </c>
      <c r="F829" s="49"/>
    </row>
    <row r="830" spans="1:6" x14ac:dyDescent="0.2">
      <c r="A830" s="53" t="s">
        <v>1728</v>
      </c>
      <c r="B830" s="53" t="s">
        <v>1729</v>
      </c>
      <c r="C830" s="53">
        <v>3875</v>
      </c>
      <c r="F830" s="49"/>
    </row>
    <row r="831" spans="1:6" x14ac:dyDescent="0.2">
      <c r="A831" s="53" t="s">
        <v>1730</v>
      </c>
      <c r="B831" s="53" t="s">
        <v>1731</v>
      </c>
      <c r="C831" s="53">
        <v>3359</v>
      </c>
      <c r="F831" s="49"/>
    </row>
    <row r="832" spans="1:6" x14ac:dyDescent="0.2">
      <c r="A832" s="53" t="s">
        <v>1732</v>
      </c>
      <c r="B832" s="53" t="s">
        <v>1733</v>
      </c>
      <c r="C832" s="53">
        <v>932</v>
      </c>
      <c r="F832" s="49"/>
    </row>
    <row r="833" spans="1:6" x14ac:dyDescent="0.2">
      <c r="A833" s="53" t="s">
        <v>1734</v>
      </c>
      <c r="B833" s="53" t="s">
        <v>1735</v>
      </c>
      <c r="C833" s="53">
        <v>959</v>
      </c>
      <c r="F833" s="49"/>
    </row>
    <row r="834" spans="1:6" x14ac:dyDescent="0.2">
      <c r="A834" s="53" t="s">
        <v>1736</v>
      </c>
      <c r="B834" s="53" t="s">
        <v>1737</v>
      </c>
      <c r="C834" s="53">
        <v>729</v>
      </c>
      <c r="F834" s="49"/>
    </row>
    <row r="835" spans="1:6" x14ac:dyDescent="0.2">
      <c r="A835" s="53" t="s">
        <v>1738</v>
      </c>
      <c r="B835" s="53" t="s">
        <v>1739</v>
      </c>
      <c r="C835" s="53">
        <v>603</v>
      </c>
      <c r="F835" s="49"/>
    </row>
    <row r="836" spans="1:6" x14ac:dyDescent="0.2">
      <c r="A836" s="53" t="s">
        <v>1740</v>
      </c>
      <c r="B836" s="53" t="s">
        <v>1741</v>
      </c>
      <c r="C836" s="53">
        <v>189</v>
      </c>
      <c r="F836" s="49"/>
    </row>
    <row r="837" spans="1:6" x14ac:dyDescent="0.2">
      <c r="A837" s="53" t="s">
        <v>1742</v>
      </c>
      <c r="B837" s="53" t="s">
        <v>1743</v>
      </c>
      <c r="C837" s="53">
        <v>3902</v>
      </c>
      <c r="F837" s="49"/>
    </row>
    <row r="838" spans="1:6" x14ac:dyDescent="0.2">
      <c r="A838" s="53" t="s">
        <v>1744</v>
      </c>
      <c r="B838" s="53" t="s">
        <v>1745</v>
      </c>
      <c r="C838" s="53">
        <v>1812</v>
      </c>
      <c r="F838" s="49"/>
    </row>
    <row r="839" spans="1:6" x14ac:dyDescent="0.2">
      <c r="A839" s="53" t="s">
        <v>1746</v>
      </c>
      <c r="B839" s="53" t="s">
        <v>1747</v>
      </c>
      <c r="C839" s="53">
        <v>324</v>
      </c>
      <c r="F839" s="49"/>
    </row>
    <row r="840" spans="1:6" x14ac:dyDescent="0.2">
      <c r="A840" s="53" t="s">
        <v>1748</v>
      </c>
      <c r="B840" s="53" t="s">
        <v>1749</v>
      </c>
      <c r="C840" s="53">
        <v>374</v>
      </c>
      <c r="F840" s="49"/>
    </row>
    <row r="841" spans="1:6" x14ac:dyDescent="0.2">
      <c r="A841" s="53" t="s">
        <v>1750</v>
      </c>
      <c r="B841" s="53" t="s">
        <v>1751</v>
      </c>
      <c r="C841" s="53">
        <v>449</v>
      </c>
      <c r="F841" s="49"/>
    </row>
    <row r="842" spans="1:6" x14ac:dyDescent="0.2">
      <c r="A842" s="53" t="s">
        <v>1752</v>
      </c>
      <c r="B842" s="53" t="s">
        <v>1753</v>
      </c>
      <c r="C842" s="53">
        <v>462</v>
      </c>
      <c r="F842" s="49"/>
    </row>
    <row r="843" spans="1:6" x14ac:dyDescent="0.2">
      <c r="A843" s="53" t="s">
        <v>1754</v>
      </c>
      <c r="B843" s="53" t="s">
        <v>1755</v>
      </c>
      <c r="C843" s="53">
        <v>4874</v>
      </c>
      <c r="F843" s="49"/>
    </row>
    <row r="844" spans="1:6" x14ac:dyDescent="0.2">
      <c r="A844" s="53" t="s">
        <v>1756</v>
      </c>
      <c r="B844" s="53" t="s">
        <v>1757</v>
      </c>
      <c r="C844" s="53">
        <v>716</v>
      </c>
      <c r="F844" s="49"/>
    </row>
    <row r="845" spans="1:6" x14ac:dyDescent="0.2">
      <c r="A845" s="53" t="s">
        <v>1758</v>
      </c>
      <c r="B845" s="53" t="s">
        <v>1759</v>
      </c>
      <c r="C845" s="53">
        <v>80</v>
      </c>
      <c r="F845" s="49"/>
    </row>
    <row r="846" spans="1:6" x14ac:dyDescent="0.2">
      <c r="A846" s="53" t="s">
        <v>1760</v>
      </c>
      <c r="B846" s="53" t="s">
        <v>1761</v>
      </c>
      <c r="C846" s="53">
        <v>69</v>
      </c>
      <c r="F846" s="49"/>
    </row>
    <row r="847" spans="1:6" x14ac:dyDescent="0.2">
      <c r="A847" s="53" t="s">
        <v>1762</v>
      </c>
      <c r="B847" s="53" t="s">
        <v>1763</v>
      </c>
      <c r="C847" s="53">
        <v>4739</v>
      </c>
      <c r="F847" s="49"/>
    </row>
    <row r="848" spans="1:6" x14ac:dyDescent="0.2">
      <c r="A848" s="53" t="s">
        <v>1764</v>
      </c>
      <c r="B848" s="53" t="s">
        <v>1037</v>
      </c>
      <c r="C848" s="53">
        <v>1647</v>
      </c>
      <c r="F848" s="49"/>
    </row>
    <row r="849" spans="1:6" x14ac:dyDescent="0.2">
      <c r="A849" s="53" t="s">
        <v>1765</v>
      </c>
      <c r="B849" s="53" t="s">
        <v>1766</v>
      </c>
      <c r="C849" s="53">
        <v>115</v>
      </c>
      <c r="F849" s="49"/>
    </row>
    <row r="850" spans="1:6" x14ac:dyDescent="0.2">
      <c r="A850" s="53" t="s">
        <v>1767</v>
      </c>
      <c r="B850" s="53" t="s">
        <v>1768</v>
      </c>
      <c r="C850" s="53">
        <v>1661</v>
      </c>
      <c r="F850" s="49"/>
    </row>
    <row r="851" spans="1:6" x14ac:dyDescent="0.2">
      <c r="A851" s="53" t="s">
        <v>1769</v>
      </c>
      <c r="B851" s="53" t="s">
        <v>1770</v>
      </c>
      <c r="C851" s="53">
        <v>1904</v>
      </c>
      <c r="F851" s="49"/>
    </row>
    <row r="852" spans="1:6" x14ac:dyDescent="0.2">
      <c r="A852" s="53" t="s">
        <v>1771</v>
      </c>
      <c r="B852" s="53" t="s">
        <v>1772</v>
      </c>
      <c r="C852" s="53">
        <v>529</v>
      </c>
      <c r="F852" s="49"/>
    </row>
    <row r="853" spans="1:6" x14ac:dyDescent="0.2">
      <c r="A853" s="53" t="s">
        <v>1773</v>
      </c>
      <c r="B853" s="53" t="s">
        <v>1774</v>
      </c>
      <c r="C853" s="53">
        <v>270</v>
      </c>
      <c r="F853" s="49"/>
    </row>
    <row r="854" spans="1:6" x14ac:dyDescent="0.2">
      <c r="A854" s="53" t="s">
        <v>1775</v>
      </c>
      <c r="B854" s="53" t="s">
        <v>1776</v>
      </c>
      <c r="C854" s="53">
        <v>312</v>
      </c>
      <c r="F854" s="49"/>
    </row>
    <row r="855" spans="1:6" x14ac:dyDescent="0.2">
      <c r="A855" s="53" t="s">
        <v>1777</v>
      </c>
      <c r="B855" s="53" t="s">
        <v>1778</v>
      </c>
      <c r="C855" s="53">
        <v>1229</v>
      </c>
      <c r="F855" s="49"/>
    </row>
    <row r="856" spans="1:6" x14ac:dyDescent="0.2">
      <c r="A856" s="53" t="s">
        <v>1779</v>
      </c>
      <c r="B856" s="53" t="s">
        <v>1780</v>
      </c>
      <c r="C856" s="53">
        <v>1067</v>
      </c>
      <c r="F856" s="49"/>
    </row>
    <row r="857" spans="1:6" x14ac:dyDescent="0.2">
      <c r="A857" s="53" t="s">
        <v>1781</v>
      </c>
      <c r="B857" s="53" t="s">
        <v>1782</v>
      </c>
      <c r="C857" s="53">
        <v>529</v>
      </c>
      <c r="F857" s="49"/>
    </row>
    <row r="858" spans="1:6" x14ac:dyDescent="0.2">
      <c r="A858" s="53" t="s">
        <v>1783</v>
      </c>
      <c r="B858" s="53" t="s">
        <v>1784</v>
      </c>
      <c r="C858" s="53">
        <v>209</v>
      </c>
      <c r="F858" s="49"/>
    </row>
    <row r="859" spans="1:6" x14ac:dyDescent="0.2">
      <c r="A859" s="53" t="s">
        <v>1785</v>
      </c>
      <c r="B859" s="53" t="s">
        <v>1786</v>
      </c>
      <c r="C859" s="53">
        <v>412</v>
      </c>
      <c r="F859" s="49"/>
    </row>
    <row r="860" spans="1:6" x14ac:dyDescent="0.2">
      <c r="A860" s="53" t="s">
        <v>1787</v>
      </c>
      <c r="B860" s="53" t="s">
        <v>1788</v>
      </c>
      <c r="C860" s="53">
        <v>491</v>
      </c>
      <c r="F860" s="49"/>
    </row>
    <row r="861" spans="1:6" x14ac:dyDescent="0.2">
      <c r="A861" s="53" t="s">
        <v>1789</v>
      </c>
      <c r="B861" s="53" t="s">
        <v>1790</v>
      </c>
      <c r="C861" s="53">
        <v>125</v>
      </c>
      <c r="F861" s="49"/>
    </row>
    <row r="862" spans="1:6" x14ac:dyDescent="0.2">
      <c r="A862" s="53" t="s">
        <v>1791</v>
      </c>
      <c r="B862" s="53" t="s">
        <v>1792</v>
      </c>
      <c r="C862" s="53">
        <v>266</v>
      </c>
      <c r="F862" s="49"/>
    </row>
    <row r="863" spans="1:6" x14ac:dyDescent="0.2">
      <c r="A863" s="53" t="s">
        <v>1793</v>
      </c>
      <c r="B863" s="53" t="s">
        <v>1794</v>
      </c>
      <c r="C863" s="53">
        <v>1029</v>
      </c>
      <c r="F863" s="49"/>
    </row>
    <row r="864" spans="1:6" x14ac:dyDescent="0.2">
      <c r="A864" s="53" t="s">
        <v>1795</v>
      </c>
      <c r="B864" s="53" t="s">
        <v>1796</v>
      </c>
      <c r="C864" s="53">
        <v>170</v>
      </c>
      <c r="F864" s="49"/>
    </row>
    <row r="865" spans="1:6" x14ac:dyDescent="0.2">
      <c r="A865" s="53" t="s">
        <v>1797</v>
      </c>
      <c r="B865" s="53" t="s">
        <v>1798</v>
      </c>
      <c r="C865" s="53">
        <v>96</v>
      </c>
      <c r="F865" s="49"/>
    </row>
    <row r="866" spans="1:6" x14ac:dyDescent="0.2">
      <c r="A866" s="53" t="s">
        <v>1799</v>
      </c>
      <c r="B866" s="53" t="s">
        <v>1800</v>
      </c>
      <c r="C866" s="53">
        <v>58</v>
      </c>
      <c r="F866" s="49"/>
    </row>
    <row r="867" spans="1:6" x14ac:dyDescent="0.2">
      <c r="A867" s="53" t="s">
        <v>1801</v>
      </c>
      <c r="B867" s="53" t="s">
        <v>1802</v>
      </c>
      <c r="C867" s="53">
        <v>2079</v>
      </c>
      <c r="F867" s="49"/>
    </row>
    <row r="868" spans="1:6" x14ac:dyDescent="0.2">
      <c r="A868" s="53" t="s">
        <v>1803</v>
      </c>
      <c r="B868" s="53" t="s">
        <v>1804</v>
      </c>
      <c r="C868" s="53">
        <v>144</v>
      </c>
      <c r="F868" s="49"/>
    </row>
    <row r="869" spans="1:6" x14ac:dyDescent="0.2">
      <c r="A869" s="53" t="s">
        <v>1805</v>
      </c>
      <c r="B869" s="53" t="s">
        <v>1806</v>
      </c>
      <c r="C869" s="53">
        <v>12751</v>
      </c>
      <c r="F869" s="49"/>
    </row>
    <row r="870" spans="1:6" x14ac:dyDescent="0.2">
      <c r="A870" s="53" t="s">
        <v>1807</v>
      </c>
      <c r="B870" s="53" t="s">
        <v>1808</v>
      </c>
      <c r="C870" s="53">
        <v>945</v>
      </c>
      <c r="F870" s="49"/>
    </row>
    <row r="871" spans="1:6" x14ac:dyDescent="0.2">
      <c r="A871" s="53" t="s">
        <v>1809</v>
      </c>
      <c r="B871" s="53" t="s">
        <v>1810</v>
      </c>
      <c r="C871" s="53">
        <v>502</v>
      </c>
      <c r="F871" s="49"/>
    </row>
    <row r="872" spans="1:6" x14ac:dyDescent="0.2">
      <c r="A872" s="53" t="s">
        <v>1811</v>
      </c>
      <c r="B872" s="53" t="s">
        <v>1812</v>
      </c>
      <c r="C872" s="53">
        <v>5513</v>
      </c>
      <c r="F872" s="49"/>
    </row>
    <row r="873" spans="1:6" x14ac:dyDescent="0.2">
      <c r="A873" s="53" t="s">
        <v>1813</v>
      </c>
      <c r="B873" s="53" t="s">
        <v>1814</v>
      </c>
      <c r="C873" s="53">
        <v>2403</v>
      </c>
      <c r="F873" s="49"/>
    </row>
    <row r="874" spans="1:6" x14ac:dyDescent="0.2">
      <c r="A874" s="53" t="s">
        <v>1815</v>
      </c>
      <c r="B874" s="53" t="s">
        <v>1816</v>
      </c>
      <c r="C874" s="53">
        <v>119</v>
      </c>
      <c r="F874" s="49"/>
    </row>
    <row r="875" spans="1:6" x14ac:dyDescent="0.2">
      <c r="A875" s="53" t="s">
        <v>1817</v>
      </c>
      <c r="B875" s="53" t="s">
        <v>1818</v>
      </c>
      <c r="C875" s="53">
        <v>864</v>
      </c>
      <c r="F875" s="49"/>
    </row>
    <row r="876" spans="1:6" x14ac:dyDescent="0.2">
      <c r="A876" s="53" t="s">
        <v>1819</v>
      </c>
      <c r="B876" s="53" t="s">
        <v>1820</v>
      </c>
      <c r="C876" s="53">
        <v>128</v>
      </c>
      <c r="F876" s="49"/>
    </row>
    <row r="877" spans="1:6" x14ac:dyDescent="0.2">
      <c r="A877" s="53" t="s">
        <v>1821</v>
      </c>
      <c r="B877" s="53" t="s">
        <v>1822</v>
      </c>
      <c r="C877" s="53">
        <v>197</v>
      </c>
      <c r="F877" s="49"/>
    </row>
    <row r="878" spans="1:6" x14ac:dyDescent="0.2">
      <c r="A878" s="53" t="s">
        <v>1823</v>
      </c>
      <c r="B878" s="53" t="s">
        <v>1824</v>
      </c>
      <c r="C878" s="53">
        <v>5100</v>
      </c>
      <c r="E878" s="47" t="s">
        <v>1825</v>
      </c>
      <c r="F878" s="49"/>
    </row>
    <row r="879" spans="1:6" x14ac:dyDescent="0.2">
      <c r="A879" s="53" t="s">
        <v>1826</v>
      </c>
      <c r="B879" s="53" t="s">
        <v>1827</v>
      </c>
      <c r="C879" s="53">
        <v>783</v>
      </c>
      <c r="F879" s="49"/>
    </row>
    <row r="880" spans="1:6" x14ac:dyDescent="0.2">
      <c r="A880" s="53" t="s">
        <v>1828</v>
      </c>
      <c r="B880" s="53" t="s">
        <v>1829</v>
      </c>
      <c r="C880" s="53">
        <v>89</v>
      </c>
      <c r="F880" s="49"/>
    </row>
    <row r="881" spans="1:6" x14ac:dyDescent="0.2">
      <c r="A881" s="53" t="s">
        <v>1830</v>
      </c>
      <c r="B881" s="53" t="s">
        <v>1831</v>
      </c>
      <c r="C881" s="53">
        <v>86</v>
      </c>
      <c r="F881" s="49"/>
    </row>
    <row r="882" spans="1:6" x14ac:dyDescent="0.2">
      <c r="A882" s="53" t="s">
        <v>1832</v>
      </c>
      <c r="B882" s="53" t="s">
        <v>1833</v>
      </c>
      <c r="C882" s="53">
        <v>84</v>
      </c>
      <c r="F882" s="49"/>
    </row>
    <row r="883" spans="1:6" x14ac:dyDescent="0.2">
      <c r="A883" s="53" t="s">
        <v>1834</v>
      </c>
      <c r="B883" s="53" t="s">
        <v>1401</v>
      </c>
      <c r="C883" s="53">
        <v>82</v>
      </c>
      <c r="F883" s="49"/>
    </row>
    <row r="884" spans="1:6" x14ac:dyDescent="0.2">
      <c r="A884" s="53" t="s">
        <v>1835</v>
      </c>
      <c r="B884" s="53" t="s">
        <v>1836</v>
      </c>
      <c r="C884" s="53">
        <v>837</v>
      </c>
      <c r="F884" s="49"/>
    </row>
    <row r="885" spans="1:6" x14ac:dyDescent="0.2">
      <c r="A885" s="53" t="s">
        <v>1837</v>
      </c>
      <c r="B885" s="53" t="s">
        <v>1838</v>
      </c>
      <c r="C885" s="53">
        <v>241</v>
      </c>
      <c r="F885" s="49"/>
    </row>
    <row r="886" spans="1:6" x14ac:dyDescent="0.2">
      <c r="A886" s="53" t="s">
        <v>1839</v>
      </c>
      <c r="B886" s="53" t="s">
        <v>1840</v>
      </c>
      <c r="C886" s="53">
        <v>420</v>
      </c>
      <c r="F886" s="49"/>
    </row>
    <row r="887" spans="1:6" x14ac:dyDescent="0.2">
      <c r="A887" s="53" t="s">
        <v>1841</v>
      </c>
      <c r="B887" s="53" t="s">
        <v>1842</v>
      </c>
      <c r="C887" s="53">
        <v>131</v>
      </c>
      <c r="F887" s="49"/>
    </row>
    <row r="888" spans="1:6" x14ac:dyDescent="0.2">
      <c r="A888" s="53" t="s">
        <v>1843</v>
      </c>
      <c r="B888" s="53" t="s">
        <v>1844</v>
      </c>
      <c r="C888" s="53">
        <v>86</v>
      </c>
      <c r="F888" s="50"/>
    </row>
    <row r="889" spans="1:6" x14ac:dyDescent="0.2">
      <c r="A889" s="53" t="s">
        <v>1845</v>
      </c>
      <c r="B889" s="53" t="s">
        <v>1846</v>
      </c>
      <c r="C889" s="53">
        <v>82</v>
      </c>
      <c r="F889" s="49"/>
    </row>
    <row r="890" spans="1:6" x14ac:dyDescent="0.2">
      <c r="A890" s="53" t="s">
        <v>1847</v>
      </c>
      <c r="B890" s="53" t="s">
        <v>1848</v>
      </c>
      <c r="C890" s="53">
        <v>86</v>
      </c>
      <c r="F890" s="49"/>
    </row>
    <row r="891" spans="1:6" x14ac:dyDescent="0.2">
      <c r="A891" s="53" t="s">
        <v>1849</v>
      </c>
      <c r="B891" s="53" t="s">
        <v>1846</v>
      </c>
      <c r="C891" s="53">
        <v>85</v>
      </c>
      <c r="F891" s="49"/>
    </row>
    <row r="892" spans="1:6" x14ac:dyDescent="0.2">
      <c r="A892" s="53" t="s">
        <v>1850</v>
      </c>
      <c r="B892" s="53" t="s">
        <v>1851</v>
      </c>
      <c r="C892" s="53">
        <v>98</v>
      </c>
      <c r="F892" s="49"/>
    </row>
    <row r="893" spans="1:6" x14ac:dyDescent="0.2">
      <c r="A893" s="53" t="s">
        <v>1852</v>
      </c>
      <c r="B893" s="53" t="s">
        <v>1853</v>
      </c>
      <c r="C893" s="53">
        <v>447</v>
      </c>
      <c r="F893" s="49"/>
    </row>
    <row r="894" spans="1:6" x14ac:dyDescent="0.2">
      <c r="A894" s="53" t="s">
        <v>1854</v>
      </c>
      <c r="B894" s="53" t="s">
        <v>1855</v>
      </c>
      <c r="C894" s="53">
        <v>1647</v>
      </c>
      <c r="F894" s="49"/>
    </row>
    <row r="895" spans="1:6" x14ac:dyDescent="0.2">
      <c r="A895" s="53" t="s">
        <v>1856</v>
      </c>
      <c r="B895" s="53" t="s">
        <v>1857</v>
      </c>
      <c r="C895" s="53">
        <v>76</v>
      </c>
      <c r="F895" s="49"/>
    </row>
    <row r="896" spans="1:6" x14ac:dyDescent="0.2">
      <c r="A896" s="53" t="s">
        <v>1858</v>
      </c>
      <c r="B896" s="53" t="s">
        <v>1859</v>
      </c>
      <c r="C896" s="53">
        <v>488</v>
      </c>
      <c r="F896" s="49"/>
    </row>
    <row r="897" spans="1:6" x14ac:dyDescent="0.2">
      <c r="A897" s="53" t="s">
        <v>1860</v>
      </c>
      <c r="B897" s="53" t="s">
        <v>1861</v>
      </c>
      <c r="C897" s="53">
        <v>607</v>
      </c>
      <c r="F897" s="49"/>
    </row>
    <row r="898" spans="1:6" x14ac:dyDescent="0.2">
      <c r="A898" s="53" t="s">
        <v>1862</v>
      </c>
      <c r="B898" s="53" t="s">
        <v>1863</v>
      </c>
      <c r="C898" s="53">
        <v>167</v>
      </c>
      <c r="F898" s="49"/>
    </row>
    <row r="899" spans="1:6" x14ac:dyDescent="0.2">
      <c r="A899" s="53" t="s">
        <v>1864</v>
      </c>
      <c r="B899" s="53" t="s">
        <v>1865</v>
      </c>
      <c r="C899" s="53">
        <v>610</v>
      </c>
      <c r="F899" s="49"/>
    </row>
    <row r="900" spans="1:6" x14ac:dyDescent="0.2">
      <c r="A900" s="53" t="s">
        <v>1866</v>
      </c>
      <c r="B900" s="53" t="s">
        <v>1867</v>
      </c>
      <c r="C900" s="53">
        <v>797</v>
      </c>
      <c r="F900" s="49"/>
    </row>
    <row r="901" spans="1:6" x14ac:dyDescent="0.2">
      <c r="A901" s="53" t="s">
        <v>1868</v>
      </c>
      <c r="B901" s="53" t="s">
        <v>1869</v>
      </c>
      <c r="C901" s="53">
        <v>1121</v>
      </c>
      <c r="F901" s="49"/>
    </row>
    <row r="902" spans="1:6" x14ac:dyDescent="0.2">
      <c r="A902" s="53" t="s">
        <v>1870</v>
      </c>
      <c r="B902" s="53" t="s">
        <v>1871</v>
      </c>
      <c r="C902" s="53">
        <v>171</v>
      </c>
      <c r="F902" s="49"/>
    </row>
    <row r="903" spans="1:6" x14ac:dyDescent="0.2">
      <c r="A903" s="53" t="s">
        <v>1872</v>
      </c>
      <c r="B903" s="53" t="s">
        <v>1873</v>
      </c>
      <c r="C903" s="53">
        <v>910</v>
      </c>
      <c r="F903" s="49"/>
    </row>
    <row r="904" spans="1:6" x14ac:dyDescent="0.2">
      <c r="A904" s="53" t="s">
        <v>1874</v>
      </c>
      <c r="B904" s="53" t="s">
        <v>1875</v>
      </c>
      <c r="C904" s="53">
        <v>113</v>
      </c>
      <c r="F904" s="49"/>
    </row>
    <row r="905" spans="1:6" x14ac:dyDescent="0.2">
      <c r="A905" s="53" t="s">
        <v>1876</v>
      </c>
      <c r="B905" s="53" t="s">
        <v>1877</v>
      </c>
      <c r="C905" s="53">
        <v>2673</v>
      </c>
      <c r="F905" s="49"/>
    </row>
    <row r="906" spans="1:6" x14ac:dyDescent="0.2">
      <c r="A906" s="53" t="s">
        <v>1878</v>
      </c>
      <c r="B906" s="53" t="s">
        <v>1879</v>
      </c>
      <c r="C906" s="53">
        <v>986</v>
      </c>
      <c r="F906" s="49"/>
    </row>
    <row r="907" spans="1:6" x14ac:dyDescent="0.2">
      <c r="A907" s="53" t="s">
        <v>1880</v>
      </c>
      <c r="B907" s="53" t="s">
        <v>1881</v>
      </c>
      <c r="C907" s="53">
        <v>1175</v>
      </c>
      <c r="F907" s="49"/>
    </row>
    <row r="908" spans="1:6" x14ac:dyDescent="0.2">
      <c r="A908" s="53" t="s">
        <v>1882</v>
      </c>
      <c r="B908" s="53" t="s">
        <v>1883</v>
      </c>
      <c r="C908" s="53">
        <v>555</v>
      </c>
      <c r="F908" s="49"/>
    </row>
    <row r="909" spans="1:6" x14ac:dyDescent="0.2">
      <c r="A909" s="53" t="s">
        <v>1884</v>
      </c>
      <c r="B909" s="53" t="s">
        <v>1885</v>
      </c>
      <c r="C909" s="53">
        <v>2587</v>
      </c>
      <c r="F909" s="49"/>
    </row>
    <row r="910" spans="1:6" x14ac:dyDescent="0.2">
      <c r="A910" s="53" t="s">
        <v>1886</v>
      </c>
      <c r="B910" s="53" t="s">
        <v>1887</v>
      </c>
      <c r="C910" s="53">
        <v>1053</v>
      </c>
      <c r="F910" s="49"/>
    </row>
    <row r="911" spans="1:6" x14ac:dyDescent="0.2">
      <c r="A911" s="53" t="s">
        <v>1888</v>
      </c>
      <c r="B911" s="53" t="s">
        <v>1889</v>
      </c>
      <c r="C911" s="53">
        <v>73</v>
      </c>
      <c r="F911" s="49"/>
    </row>
    <row r="912" spans="1:6" x14ac:dyDescent="0.2">
      <c r="A912" s="53" t="s">
        <v>1890</v>
      </c>
      <c r="B912" s="53" t="s">
        <v>1891</v>
      </c>
      <c r="C912" s="53">
        <v>84</v>
      </c>
      <c r="F912" s="49"/>
    </row>
    <row r="913" spans="1:6" x14ac:dyDescent="0.2">
      <c r="A913" s="53" t="s">
        <v>1892</v>
      </c>
      <c r="B913" s="53" t="s">
        <v>1893</v>
      </c>
      <c r="C913" s="53">
        <v>18</v>
      </c>
      <c r="F913" s="49" t="s">
        <v>1441</v>
      </c>
    </row>
    <row r="914" spans="1:6" x14ac:dyDescent="0.2">
      <c r="A914" s="53" t="s">
        <v>1894</v>
      </c>
      <c r="B914" s="53" t="s">
        <v>1895</v>
      </c>
      <c r="C914" s="53">
        <v>43</v>
      </c>
      <c r="F914" s="49"/>
    </row>
    <row r="915" spans="1:6" x14ac:dyDescent="0.2">
      <c r="A915" s="53" t="s">
        <v>1896</v>
      </c>
      <c r="B915" s="53" t="s">
        <v>1897</v>
      </c>
      <c r="C915" s="53">
        <v>47</v>
      </c>
      <c r="F915" s="49"/>
    </row>
    <row r="916" spans="1:6" x14ac:dyDescent="0.2">
      <c r="A916" s="53" t="s">
        <v>1898</v>
      </c>
      <c r="B916" s="53" t="s">
        <v>1899</v>
      </c>
      <c r="C916" s="53">
        <v>30</v>
      </c>
      <c r="F916" s="49"/>
    </row>
    <row r="917" spans="1:6" x14ac:dyDescent="0.2">
      <c r="A917" s="53" t="s">
        <v>1900</v>
      </c>
      <c r="B917" s="53" t="s">
        <v>1901</v>
      </c>
      <c r="C917" s="53">
        <v>25</v>
      </c>
      <c r="F917" s="49" t="s">
        <v>1441</v>
      </c>
    </row>
    <row r="918" spans="1:6" x14ac:dyDescent="0.2">
      <c r="A918" s="53" t="s">
        <v>1902</v>
      </c>
      <c r="B918" s="53" t="s">
        <v>1903</v>
      </c>
      <c r="C918" s="53">
        <v>143</v>
      </c>
      <c r="F918" s="49"/>
    </row>
    <row r="919" spans="1:6" x14ac:dyDescent="0.2">
      <c r="A919" s="53" t="s">
        <v>1904</v>
      </c>
      <c r="B919" s="53" t="s">
        <v>1905</v>
      </c>
      <c r="C919" s="53">
        <v>163</v>
      </c>
      <c r="F919" s="49"/>
    </row>
    <row r="920" spans="1:6" x14ac:dyDescent="0.2">
      <c r="A920" s="53" t="s">
        <v>1906</v>
      </c>
      <c r="B920" s="53" t="s">
        <v>1907</v>
      </c>
      <c r="C920" s="53">
        <v>161</v>
      </c>
      <c r="F920" s="49"/>
    </row>
    <row r="921" spans="1:6" x14ac:dyDescent="0.2">
      <c r="A921" s="53" t="s">
        <v>1908</v>
      </c>
      <c r="B921" s="53" t="s">
        <v>1909</v>
      </c>
      <c r="C921" s="53">
        <v>84</v>
      </c>
      <c r="F921" s="49"/>
    </row>
    <row r="922" spans="1:6" x14ac:dyDescent="0.2">
      <c r="A922" s="53" t="s">
        <v>1910</v>
      </c>
      <c r="B922" s="53" t="s">
        <v>1911</v>
      </c>
      <c r="C922" s="53">
        <v>77</v>
      </c>
      <c r="F922" s="49"/>
    </row>
    <row r="923" spans="1:6" x14ac:dyDescent="0.2">
      <c r="A923" s="53" t="s">
        <v>1912</v>
      </c>
      <c r="B923" s="53" t="s">
        <v>1913</v>
      </c>
      <c r="C923" s="53">
        <v>61</v>
      </c>
      <c r="F923" s="49"/>
    </row>
    <row r="924" spans="1:6" x14ac:dyDescent="0.2">
      <c r="A924" s="53" t="s">
        <v>1914</v>
      </c>
      <c r="B924" s="53" t="s">
        <v>1915</v>
      </c>
      <c r="C924" s="53">
        <v>4156</v>
      </c>
      <c r="F924" s="49"/>
    </row>
    <row r="925" spans="1:6" x14ac:dyDescent="0.2">
      <c r="A925" s="53" t="s">
        <v>1916</v>
      </c>
      <c r="B925" s="53" t="s">
        <v>1917</v>
      </c>
      <c r="C925" s="53">
        <v>231</v>
      </c>
      <c r="F925" s="49"/>
    </row>
    <row r="926" spans="1:6" x14ac:dyDescent="0.2">
      <c r="A926" s="53" t="s">
        <v>1918</v>
      </c>
      <c r="B926" s="53" t="s">
        <v>1919</v>
      </c>
      <c r="C926" s="53">
        <v>69</v>
      </c>
      <c r="F926" s="49"/>
    </row>
    <row r="927" spans="1:6" x14ac:dyDescent="0.2">
      <c r="A927" s="53" t="s">
        <v>1920</v>
      </c>
      <c r="B927" s="53" t="s">
        <v>1921</v>
      </c>
      <c r="C927" s="53">
        <v>54</v>
      </c>
      <c r="F927" s="49"/>
    </row>
    <row r="928" spans="1:6" x14ac:dyDescent="0.2">
      <c r="A928" s="53" t="s">
        <v>1922</v>
      </c>
      <c r="B928" s="53" t="s">
        <v>1923</v>
      </c>
      <c r="C928" s="53">
        <v>1013</v>
      </c>
      <c r="F928" s="49"/>
    </row>
    <row r="929" spans="1:6" x14ac:dyDescent="0.2">
      <c r="A929" s="53" t="s">
        <v>1924</v>
      </c>
      <c r="B929" s="53" t="s">
        <v>1925</v>
      </c>
      <c r="C929" s="53">
        <v>124</v>
      </c>
      <c r="F929" s="49"/>
    </row>
    <row r="930" spans="1:6" x14ac:dyDescent="0.2">
      <c r="A930" s="53" t="s">
        <v>1926</v>
      </c>
      <c r="B930" s="53" t="s">
        <v>1927</v>
      </c>
      <c r="C930" s="53">
        <v>2484</v>
      </c>
      <c r="F930" s="49"/>
    </row>
    <row r="931" spans="1:6" x14ac:dyDescent="0.2">
      <c r="A931" s="53" t="s">
        <v>1928</v>
      </c>
      <c r="B931" s="53" t="s">
        <v>1929</v>
      </c>
      <c r="C931" s="53">
        <v>4226</v>
      </c>
      <c r="F931" s="49"/>
    </row>
    <row r="932" spans="1:6" x14ac:dyDescent="0.2">
      <c r="A932" s="53" t="s">
        <v>1930</v>
      </c>
      <c r="B932" s="53" t="s">
        <v>1931</v>
      </c>
      <c r="C932" s="53">
        <v>1229</v>
      </c>
      <c r="F932" s="49"/>
    </row>
    <row r="933" spans="1:6" x14ac:dyDescent="0.2">
      <c r="A933" s="53" t="s">
        <v>1932</v>
      </c>
      <c r="B933" s="53" t="s">
        <v>1933</v>
      </c>
      <c r="C933" s="53">
        <v>300</v>
      </c>
      <c r="F933" s="49"/>
    </row>
    <row r="934" spans="1:6" x14ac:dyDescent="0.2">
      <c r="A934" s="53" t="s">
        <v>1934</v>
      </c>
      <c r="B934" s="53" t="s">
        <v>1935</v>
      </c>
      <c r="C934" s="53">
        <v>229</v>
      </c>
      <c r="F934" s="49"/>
    </row>
    <row r="935" spans="1:6" x14ac:dyDescent="0.2">
      <c r="A935" s="53" t="s">
        <v>1936</v>
      </c>
      <c r="B935" s="53" t="s">
        <v>1937</v>
      </c>
      <c r="C935" s="53">
        <v>72</v>
      </c>
      <c r="F935" s="49"/>
    </row>
    <row r="936" spans="1:6" x14ac:dyDescent="0.2">
      <c r="A936" s="53" t="s">
        <v>1938</v>
      </c>
      <c r="B936" s="53" t="s">
        <v>1939</v>
      </c>
      <c r="C936" s="53">
        <v>70</v>
      </c>
      <c r="F936" s="49"/>
    </row>
    <row r="937" spans="1:6" x14ac:dyDescent="0.2">
      <c r="A937" s="53" t="s">
        <v>1940</v>
      </c>
      <c r="B937" s="53" t="s">
        <v>1941</v>
      </c>
      <c r="C937" s="53">
        <v>66</v>
      </c>
      <c r="F937" s="49"/>
    </row>
    <row r="938" spans="1:6" x14ac:dyDescent="0.2">
      <c r="A938" s="53" t="s">
        <v>1942</v>
      </c>
      <c r="B938" s="53" t="s">
        <v>1943</v>
      </c>
      <c r="C938" s="53">
        <v>4033</v>
      </c>
      <c r="F938" s="49"/>
    </row>
    <row r="939" spans="1:6" x14ac:dyDescent="0.2">
      <c r="A939" s="53" t="s">
        <v>1944</v>
      </c>
      <c r="B939" s="53" t="s">
        <v>1945</v>
      </c>
      <c r="C939" s="53">
        <v>1148</v>
      </c>
      <c r="F939" s="49"/>
    </row>
    <row r="940" spans="1:6" x14ac:dyDescent="0.2">
      <c r="A940" s="53" t="s">
        <v>1946</v>
      </c>
      <c r="B940" s="53" t="s">
        <v>1947</v>
      </c>
      <c r="C940" s="53">
        <v>4388</v>
      </c>
      <c r="F940" s="49"/>
    </row>
    <row r="941" spans="1:6" x14ac:dyDescent="0.2">
      <c r="A941" s="53" t="s">
        <v>1948</v>
      </c>
      <c r="B941" s="53" t="s">
        <v>1949</v>
      </c>
      <c r="C941" s="53">
        <v>4685</v>
      </c>
      <c r="F941" s="49"/>
    </row>
    <row r="942" spans="1:6" x14ac:dyDescent="0.2">
      <c r="A942" s="53" t="s">
        <v>1950</v>
      </c>
      <c r="B942" s="53" t="s">
        <v>1951</v>
      </c>
      <c r="C942" s="53">
        <v>4401</v>
      </c>
      <c r="F942" s="49"/>
    </row>
    <row r="943" spans="1:6" x14ac:dyDescent="0.2">
      <c r="A943" s="53" t="s">
        <v>1952</v>
      </c>
      <c r="B943" s="53" t="s">
        <v>1953</v>
      </c>
      <c r="C943" s="53">
        <v>932</v>
      </c>
      <c r="F943" s="49"/>
    </row>
    <row r="944" spans="1:6" x14ac:dyDescent="0.2">
      <c r="A944" s="53" t="s">
        <v>1954</v>
      </c>
      <c r="B944" s="53" t="s">
        <v>1955</v>
      </c>
      <c r="C944" s="53">
        <v>5891</v>
      </c>
      <c r="F944" s="49"/>
    </row>
    <row r="945" spans="1:6" x14ac:dyDescent="0.2">
      <c r="A945" s="53" t="s">
        <v>1956</v>
      </c>
      <c r="B945" s="53" t="s">
        <v>1957</v>
      </c>
      <c r="C945" s="53">
        <v>5373</v>
      </c>
      <c r="F945" s="49"/>
    </row>
    <row r="946" spans="1:6" x14ac:dyDescent="0.2">
      <c r="A946" s="53" t="s">
        <v>1958</v>
      </c>
      <c r="B946" s="53" t="s">
        <v>1959</v>
      </c>
      <c r="C946" s="53">
        <v>1823</v>
      </c>
      <c r="F946" s="49"/>
    </row>
    <row r="947" spans="1:6" x14ac:dyDescent="0.2">
      <c r="A947" s="53" t="s">
        <v>1960</v>
      </c>
      <c r="B947" s="53" t="s">
        <v>1961</v>
      </c>
      <c r="C947" s="53">
        <v>7385</v>
      </c>
      <c r="F947" s="49"/>
    </row>
    <row r="948" spans="1:6" x14ac:dyDescent="0.2">
      <c r="A948" s="53" t="s">
        <v>1962</v>
      </c>
      <c r="B948" s="53" t="s">
        <v>1963</v>
      </c>
      <c r="C948" s="53">
        <v>4725</v>
      </c>
      <c r="F948" s="49"/>
    </row>
    <row r="949" spans="1:6" x14ac:dyDescent="0.2">
      <c r="A949" s="53" t="s">
        <v>1964</v>
      </c>
      <c r="B949" s="53" t="s">
        <v>1965</v>
      </c>
      <c r="C949" s="53">
        <v>468</v>
      </c>
      <c r="F949" s="49"/>
    </row>
    <row r="950" spans="1:6" x14ac:dyDescent="0.2">
      <c r="A950" s="53" t="s">
        <v>1966</v>
      </c>
      <c r="B950" s="53" t="s">
        <v>1967</v>
      </c>
      <c r="C950" s="53">
        <v>5022</v>
      </c>
      <c r="F950" s="49"/>
    </row>
    <row r="951" spans="1:6" x14ac:dyDescent="0.2">
      <c r="A951" s="53" t="s">
        <v>1968</v>
      </c>
      <c r="B951" s="53" t="s">
        <v>1969</v>
      </c>
      <c r="C951" s="53">
        <v>4010</v>
      </c>
      <c r="F951" s="49"/>
    </row>
    <row r="952" spans="1:6" x14ac:dyDescent="0.2">
      <c r="A952" s="53" t="s">
        <v>1970</v>
      </c>
      <c r="B952" s="53" t="s">
        <v>1971</v>
      </c>
      <c r="C952" s="53">
        <v>3848</v>
      </c>
      <c r="F952" s="49"/>
    </row>
    <row r="953" spans="1:6" x14ac:dyDescent="0.2">
      <c r="A953" s="53" t="s">
        <v>1972</v>
      </c>
      <c r="B953" s="53" t="s">
        <v>1973</v>
      </c>
      <c r="C953" s="53">
        <v>7522</v>
      </c>
      <c r="F953" s="49"/>
    </row>
    <row r="954" spans="1:6" x14ac:dyDescent="0.2">
      <c r="A954" s="53" t="s">
        <v>1974</v>
      </c>
      <c r="B954" s="53" t="s">
        <v>1975</v>
      </c>
      <c r="C954" s="53">
        <v>5670</v>
      </c>
      <c r="F954" s="49"/>
    </row>
    <row r="955" spans="1:6" x14ac:dyDescent="0.2">
      <c r="A955" s="53" t="s">
        <v>1976</v>
      </c>
      <c r="B955" s="53" t="s">
        <v>1977</v>
      </c>
      <c r="C955" s="53">
        <v>5225</v>
      </c>
      <c r="F955" s="49"/>
    </row>
    <row r="956" spans="1:6" x14ac:dyDescent="0.2">
      <c r="A956" s="53" t="s">
        <v>1978</v>
      </c>
      <c r="B956" s="53" t="s">
        <v>1979</v>
      </c>
      <c r="C956" s="53">
        <v>590</v>
      </c>
      <c r="F956" s="49"/>
    </row>
    <row r="957" spans="1:6" x14ac:dyDescent="0.2">
      <c r="A957" s="53" t="s">
        <v>1980</v>
      </c>
      <c r="B957" s="53" t="s">
        <v>1981</v>
      </c>
      <c r="C957" s="53">
        <v>5279</v>
      </c>
      <c r="F957" s="49"/>
    </row>
    <row r="958" spans="1:6" x14ac:dyDescent="0.2">
      <c r="A958" s="53" t="s">
        <v>1982</v>
      </c>
      <c r="B958" s="53" t="s">
        <v>1983</v>
      </c>
      <c r="C958" s="53">
        <v>5670</v>
      </c>
      <c r="F958" s="49"/>
    </row>
    <row r="959" spans="1:6" x14ac:dyDescent="0.2">
      <c r="A959" s="53" t="s">
        <v>1984</v>
      </c>
      <c r="B959" s="53" t="s">
        <v>1985</v>
      </c>
      <c r="C959" s="53">
        <v>9977</v>
      </c>
      <c r="F959" s="49"/>
    </row>
    <row r="960" spans="1:6" x14ac:dyDescent="0.2">
      <c r="A960" s="53" t="s">
        <v>1986</v>
      </c>
      <c r="B960" s="53" t="s">
        <v>1987</v>
      </c>
      <c r="C960" s="53">
        <v>1688</v>
      </c>
      <c r="F960" s="49"/>
    </row>
    <row r="961" spans="1:6" x14ac:dyDescent="0.2">
      <c r="A961" s="53" t="s">
        <v>1988</v>
      </c>
      <c r="B961" s="53" t="s">
        <v>1989</v>
      </c>
      <c r="C961" s="53">
        <v>2592</v>
      </c>
      <c r="F961" s="49"/>
    </row>
    <row r="962" spans="1:6" x14ac:dyDescent="0.2">
      <c r="A962" s="53" t="s">
        <v>1990</v>
      </c>
      <c r="B962" s="53" t="s">
        <v>1991</v>
      </c>
      <c r="C962" s="53">
        <v>4995</v>
      </c>
      <c r="F962" s="49"/>
    </row>
    <row r="963" spans="1:6" x14ac:dyDescent="0.2">
      <c r="A963" s="53" t="s">
        <v>1992</v>
      </c>
      <c r="B963" s="53" t="s">
        <v>1993</v>
      </c>
      <c r="C963" s="53">
        <v>424</v>
      </c>
      <c r="F963" s="49"/>
    </row>
    <row r="964" spans="1:6" x14ac:dyDescent="0.2">
      <c r="A964" s="53" t="s">
        <v>1994</v>
      </c>
      <c r="B964" s="53" t="s">
        <v>1995</v>
      </c>
      <c r="C964" s="53">
        <v>1080</v>
      </c>
      <c r="F964" s="49"/>
    </row>
    <row r="965" spans="1:6" x14ac:dyDescent="0.2">
      <c r="A965" s="53" t="s">
        <v>1996</v>
      </c>
      <c r="B965" s="53" t="s">
        <v>1997</v>
      </c>
      <c r="C965" s="53">
        <v>472</v>
      </c>
      <c r="F965" s="49"/>
    </row>
    <row r="966" spans="1:6" x14ac:dyDescent="0.2">
      <c r="A966" s="53" t="s">
        <v>1998</v>
      </c>
      <c r="B966" s="53" t="s">
        <v>1999</v>
      </c>
      <c r="C966" s="53">
        <v>4550</v>
      </c>
      <c r="F966" s="49"/>
    </row>
    <row r="967" spans="1:6" x14ac:dyDescent="0.2">
      <c r="A967" s="53" t="s">
        <v>2000</v>
      </c>
      <c r="B967" s="53" t="s">
        <v>2001</v>
      </c>
      <c r="C967" s="53">
        <v>1445</v>
      </c>
      <c r="F967" s="49"/>
    </row>
    <row r="968" spans="1:6" x14ac:dyDescent="0.2">
      <c r="A968" s="53" t="s">
        <v>2002</v>
      </c>
      <c r="B968" s="53" t="s">
        <v>2003</v>
      </c>
      <c r="C968" s="53">
        <v>5832</v>
      </c>
      <c r="F968" s="49"/>
    </row>
    <row r="969" spans="1:6" x14ac:dyDescent="0.2">
      <c r="A969" s="53" t="s">
        <v>2004</v>
      </c>
      <c r="B969" s="53" t="s">
        <v>2005</v>
      </c>
      <c r="C969" s="53">
        <v>6116</v>
      </c>
      <c r="F969" s="49"/>
    </row>
    <row r="970" spans="1:6" x14ac:dyDescent="0.2">
      <c r="A970" s="53" t="s">
        <v>2006</v>
      </c>
      <c r="B970" s="53" t="s">
        <v>2007</v>
      </c>
      <c r="C970" s="53">
        <v>486</v>
      </c>
      <c r="F970" s="49"/>
    </row>
    <row r="971" spans="1:6" x14ac:dyDescent="0.2">
      <c r="A971" s="53" t="s">
        <v>2008</v>
      </c>
      <c r="B971" s="53" t="s">
        <v>2009</v>
      </c>
      <c r="C971" s="53">
        <v>278</v>
      </c>
      <c r="F971" s="49" t="s">
        <v>1441</v>
      </c>
    </row>
    <row r="972" spans="1:6" x14ac:dyDescent="0.2">
      <c r="A972" s="53" t="s">
        <v>2010</v>
      </c>
      <c r="B972" s="53" t="s">
        <v>2011</v>
      </c>
      <c r="C972" s="53">
        <v>2754</v>
      </c>
      <c r="F972" s="49"/>
    </row>
    <row r="973" spans="1:6" x14ac:dyDescent="0.2">
      <c r="A973" s="53" t="s">
        <v>2012</v>
      </c>
      <c r="B973" s="53" t="s">
        <v>2013</v>
      </c>
      <c r="C973" s="53">
        <v>216</v>
      </c>
      <c r="F973" s="49"/>
    </row>
    <row r="974" spans="1:6" x14ac:dyDescent="0.2">
      <c r="A974" s="53" t="s">
        <v>2014</v>
      </c>
      <c r="B974" s="53" t="s">
        <v>2015</v>
      </c>
      <c r="C974" s="53">
        <v>287</v>
      </c>
      <c r="F974" s="49"/>
    </row>
    <row r="975" spans="1:6" x14ac:dyDescent="0.2">
      <c r="A975" s="53" t="s">
        <v>2016</v>
      </c>
      <c r="B975" s="53" t="s">
        <v>2017</v>
      </c>
      <c r="C975" s="53">
        <v>7776</v>
      </c>
      <c r="F975" s="49"/>
    </row>
    <row r="976" spans="1:6" x14ac:dyDescent="0.2">
      <c r="A976" s="53" t="s">
        <v>2018</v>
      </c>
      <c r="B976" s="53" t="s">
        <v>2019</v>
      </c>
      <c r="C976" s="53">
        <v>2039</v>
      </c>
      <c r="F976" s="49"/>
    </row>
    <row r="977" spans="1:6" x14ac:dyDescent="0.2">
      <c r="A977" s="53" t="s">
        <v>2020</v>
      </c>
      <c r="B977" s="53" t="s">
        <v>2021</v>
      </c>
      <c r="C977" s="53">
        <v>4050</v>
      </c>
      <c r="F977" s="49"/>
    </row>
    <row r="978" spans="1:6" x14ac:dyDescent="0.2">
      <c r="A978" s="53" t="s">
        <v>2022</v>
      </c>
      <c r="B978" s="53" t="s">
        <v>2023</v>
      </c>
      <c r="C978" s="53">
        <v>572</v>
      </c>
      <c r="F978" s="49"/>
    </row>
    <row r="979" spans="1:6" x14ac:dyDescent="0.2">
      <c r="A979" s="53" t="s">
        <v>2024</v>
      </c>
      <c r="B979" s="53" t="s">
        <v>2025</v>
      </c>
      <c r="C979" s="53">
        <v>3834</v>
      </c>
      <c r="F979" s="49"/>
    </row>
    <row r="980" spans="1:6" x14ac:dyDescent="0.2">
      <c r="A980" s="53" t="s">
        <v>2026</v>
      </c>
      <c r="B980" s="53" t="s">
        <v>2027</v>
      </c>
      <c r="C980" s="53">
        <v>8619</v>
      </c>
      <c r="F980" s="49"/>
    </row>
    <row r="981" spans="1:6" x14ac:dyDescent="0.2">
      <c r="A981" s="53" t="s">
        <v>2028</v>
      </c>
      <c r="B981" s="53" t="s">
        <v>2029</v>
      </c>
      <c r="C981" s="53">
        <v>4351</v>
      </c>
      <c r="F981" s="49"/>
    </row>
    <row r="982" spans="1:6" x14ac:dyDescent="0.2">
      <c r="A982" s="53" t="s">
        <v>2030</v>
      </c>
      <c r="B982" s="53" t="s">
        <v>2031</v>
      </c>
      <c r="C982" s="53">
        <v>312</v>
      </c>
      <c r="F982" s="49"/>
    </row>
    <row r="983" spans="1:6" x14ac:dyDescent="0.2">
      <c r="A983" s="53" t="s">
        <v>2032</v>
      </c>
      <c r="B983" s="53" t="s">
        <v>2033</v>
      </c>
      <c r="C983" s="53">
        <v>783</v>
      </c>
      <c r="F983" s="49"/>
    </row>
    <row r="984" spans="1:6" x14ac:dyDescent="0.2">
      <c r="A984" s="53" t="s">
        <v>2034</v>
      </c>
      <c r="B984" s="53" t="s">
        <v>2035</v>
      </c>
      <c r="C984" s="53">
        <v>440</v>
      </c>
      <c r="F984" s="49"/>
    </row>
    <row r="985" spans="1:6" x14ac:dyDescent="0.2">
      <c r="A985" s="53" t="s">
        <v>2036</v>
      </c>
      <c r="B985" s="53" t="s">
        <v>2037</v>
      </c>
      <c r="C985" s="53">
        <v>1364</v>
      </c>
      <c r="F985" s="49"/>
    </row>
    <row r="986" spans="1:6" x14ac:dyDescent="0.2">
      <c r="A986" s="53" t="s">
        <v>2038</v>
      </c>
      <c r="B986" s="53" t="s">
        <v>2039</v>
      </c>
      <c r="C986" s="53">
        <v>512</v>
      </c>
      <c r="F986" s="49"/>
    </row>
    <row r="987" spans="1:6" x14ac:dyDescent="0.2">
      <c r="A987" s="53" t="s">
        <v>2040</v>
      </c>
      <c r="B987" s="53" t="s">
        <v>2041</v>
      </c>
      <c r="C987" s="53">
        <v>1134</v>
      </c>
      <c r="F987" s="49"/>
    </row>
    <row r="988" spans="1:6" x14ac:dyDescent="0.2">
      <c r="A988" s="53" t="s">
        <v>2042</v>
      </c>
      <c r="B988" s="53" t="s">
        <v>2043</v>
      </c>
      <c r="C988" s="53">
        <v>424</v>
      </c>
      <c r="F988" s="49"/>
    </row>
    <row r="989" spans="1:6" x14ac:dyDescent="0.2">
      <c r="A989" s="53" t="s">
        <v>2044</v>
      </c>
      <c r="B989" s="53" t="s">
        <v>2045</v>
      </c>
      <c r="C989" s="53">
        <v>1391</v>
      </c>
      <c r="F989" s="49"/>
    </row>
    <row r="990" spans="1:6" x14ac:dyDescent="0.2">
      <c r="A990" s="53" t="s">
        <v>2046</v>
      </c>
      <c r="B990" s="53" t="s">
        <v>2047</v>
      </c>
      <c r="C990" s="53">
        <v>3591</v>
      </c>
      <c r="F990" s="49"/>
    </row>
    <row r="991" spans="1:6" x14ac:dyDescent="0.2">
      <c r="A991" s="53" t="s">
        <v>2048</v>
      </c>
      <c r="B991" s="53" t="s">
        <v>2049</v>
      </c>
      <c r="C991" s="53">
        <v>186</v>
      </c>
      <c r="F991" s="49" t="s">
        <v>1441</v>
      </c>
    </row>
    <row r="992" spans="1:6" x14ac:dyDescent="0.2">
      <c r="A992" s="53" t="s">
        <v>2050</v>
      </c>
      <c r="B992" s="53" t="s">
        <v>2051</v>
      </c>
      <c r="C992" s="53">
        <v>112</v>
      </c>
      <c r="F992" s="49" t="s">
        <v>1441</v>
      </c>
    </row>
    <row r="993" spans="1:6" x14ac:dyDescent="0.2">
      <c r="A993" s="53" t="s">
        <v>2052</v>
      </c>
      <c r="B993" s="53" t="s">
        <v>2053</v>
      </c>
      <c r="C993" s="53">
        <v>90</v>
      </c>
      <c r="F993" s="49" t="s">
        <v>1441</v>
      </c>
    </row>
    <row r="994" spans="1:6" x14ac:dyDescent="0.2">
      <c r="A994" s="53" t="s">
        <v>2054</v>
      </c>
      <c r="B994" s="53" t="s">
        <v>2055</v>
      </c>
      <c r="C994" s="53">
        <v>1512</v>
      </c>
      <c r="F994" s="49"/>
    </row>
    <row r="995" spans="1:6" x14ac:dyDescent="0.2">
      <c r="A995" s="53" t="s">
        <v>2056</v>
      </c>
      <c r="B995" s="53" t="s">
        <v>2057</v>
      </c>
      <c r="C995" s="53">
        <v>281</v>
      </c>
      <c r="F995" s="49" t="s">
        <v>1441</v>
      </c>
    </row>
    <row r="996" spans="1:6" x14ac:dyDescent="0.2">
      <c r="A996" s="53" t="s">
        <v>2058</v>
      </c>
      <c r="B996" s="53" t="s">
        <v>2059</v>
      </c>
      <c r="C996" s="53">
        <v>1404</v>
      </c>
      <c r="F996" s="49"/>
    </row>
    <row r="997" spans="1:6" x14ac:dyDescent="0.2">
      <c r="A997" s="53" t="s">
        <v>2060</v>
      </c>
      <c r="B997" s="53" t="s">
        <v>2061</v>
      </c>
      <c r="C997" s="53">
        <v>5963</v>
      </c>
      <c r="F997" s="49"/>
    </row>
    <row r="998" spans="1:6" x14ac:dyDescent="0.2">
      <c r="A998" s="53" t="s">
        <v>2062</v>
      </c>
      <c r="B998" s="53" t="s">
        <v>2063</v>
      </c>
      <c r="C998" s="53">
        <v>3428</v>
      </c>
      <c r="F998" s="49"/>
    </row>
    <row r="999" spans="1:6" x14ac:dyDescent="0.2">
      <c r="A999" s="53" t="s">
        <v>2064</v>
      </c>
      <c r="B999" s="53" t="s">
        <v>2065</v>
      </c>
      <c r="C999" s="53">
        <v>3699</v>
      </c>
      <c r="F999" s="49"/>
    </row>
    <row r="1000" spans="1:6" x14ac:dyDescent="0.2">
      <c r="A1000" s="53" t="s">
        <v>2066</v>
      </c>
      <c r="B1000" s="53" t="s">
        <v>2067</v>
      </c>
      <c r="C1000" s="53">
        <v>1026</v>
      </c>
      <c r="F1000" s="49"/>
    </row>
    <row r="1001" spans="1:6" x14ac:dyDescent="0.2">
      <c r="A1001" s="53" t="s">
        <v>2068</v>
      </c>
      <c r="B1001" s="53" t="s">
        <v>2069</v>
      </c>
      <c r="C1001" s="53">
        <v>4712</v>
      </c>
      <c r="F1001" s="49"/>
    </row>
    <row r="1002" spans="1:6" x14ac:dyDescent="0.2">
      <c r="A1002" s="53" t="s">
        <v>2070</v>
      </c>
      <c r="B1002" s="53" t="s">
        <v>2071</v>
      </c>
      <c r="C1002" s="53">
        <v>1013</v>
      </c>
      <c r="F1002" s="49"/>
    </row>
    <row r="1003" spans="1:6" x14ac:dyDescent="0.2">
      <c r="A1003" s="53" t="s">
        <v>2072</v>
      </c>
      <c r="B1003" s="53" t="s">
        <v>2073</v>
      </c>
      <c r="C1003" s="53">
        <v>2687</v>
      </c>
      <c r="F1003" s="49"/>
    </row>
    <row r="1004" spans="1:6" x14ac:dyDescent="0.2">
      <c r="A1004" s="53" t="s">
        <v>2074</v>
      </c>
      <c r="B1004" s="53" t="s">
        <v>2075</v>
      </c>
      <c r="C1004" s="53">
        <v>4806</v>
      </c>
      <c r="F1004" s="49"/>
    </row>
    <row r="1005" spans="1:6" x14ac:dyDescent="0.2">
      <c r="A1005" s="53" t="s">
        <v>2076</v>
      </c>
      <c r="B1005" s="53" t="s">
        <v>2077</v>
      </c>
      <c r="C1005" s="53">
        <v>2444</v>
      </c>
      <c r="F1005" s="49"/>
    </row>
    <row r="1006" spans="1:6" x14ac:dyDescent="0.2">
      <c r="A1006" s="53" t="s">
        <v>2078</v>
      </c>
      <c r="B1006" s="53" t="s">
        <v>2079</v>
      </c>
      <c r="C1006" s="53">
        <v>306</v>
      </c>
      <c r="F1006" s="49"/>
    </row>
    <row r="1007" spans="1:6" x14ac:dyDescent="0.2">
      <c r="A1007" s="53" t="s">
        <v>2080</v>
      </c>
      <c r="B1007" s="53" t="s">
        <v>2081</v>
      </c>
      <c r="C1007" s="53">
        <v>179</v>
      </c>
      <c r="F1007" s="49"/>
    </row>
    <row r="1008" spans="1:6" x14ac:dyDescent="0.2">
      <c r="A1008" s="53" t="s">
        <v>2082</v>
      </c>
      <c r="B1008" s="53" t="s">
        <v>2083</v>
      </c>
      <c r="C1008" s="53">
        <v>29</v>
      </c>
      <c r="F1008" s="49" t="s">
        <v>1441</v>
      </c>
    </row>
    <row r="1009" spans="1:6" x14ac:dyDescent="0.2">
      <c r="A1009" s="53" t="s">
        <v>2084</v>
      </c>
      <c r="B1009" s="53" t="s">
        <v>2085</v>
      </c>
      <c r="C1009" s="53">
        <v>492</v>
      </c>
      <c r="F1009" s="49"/>
    </row>
    <row r="1010" spans="1:6" x14ac:dyDescent="0.2">
      <c r="A1010" s="53" t="s">
        <v>2086</v>
      </c>
      <c r="B1010" s="53" t="s">
        <v>2087</v>
      </c>
      <c r="C1010" s="53">
        <v>270</v>
      </c>
      <c r="F1010" s="49"/>
    </row>
    <row r="1011" spans="1:6" x14ac:dyDescent="0.2">
      <c r="A1011" s="53" t="s">
        <v>2088</v>
      </c>
      <c r="B1011" s="53" t="s">
        <v>2089</v>
      </c>
      <c r="C1011" s="53">
        <v>1782</v>
      </c>
      <c r="F1011" s="50"/>
    </row>
    <row r="1012" spans="1:6" x14ac:dyDescent="0.2">
      <c r="A1012" s="53" t="s">
        <v>2090</v>
      </c>
      <c r="B1012" s="53" t="s">
        <v>2091</v>
      </c>
      <c r="C1012" s="53">
        <v>2187</v>
      </c>
      <c r="F1012" s="49"/>
    </row>
    <row r="1013" spans="1:6" x14ac:dyDescent="0.2">
      <c r="A1013" s="53" t="s">
        <v>2092</v>
      </c>
      <c r="B1013" s="53" t="s">
        <v>2093</v>
      </c>
      <c r="C1013" s="53">
        <v>2268</v>
      </c>
      <c r="F1013" s="49"/>
    </row>
    <row r="1014" spans="1:6" x14ac:dyDescent="0.2">
      <c r="A1014" s="53" t="s">
        <v>2094</v>
      </c>
      <c r="B1014" s="53" t="s">
        <v>2095</v>
      </c>
      <c r="C1014" s="53">
        <v>1620</v>
      </c>
      <c r="F1014" s="49"/>
    </row>
    <row r="1015" spans="1:6" x14ac:dyDescent="0.2">
      <c r="A1015" s="53" t="s">
        <v>2096</v>
      </c>
      <c r="B1015" s="53" t="s">
        <v>2097</v>
      </c>
      <c r="C1015" s="53">
        <v>2660</v>
      </c>
      <c r="F1015" s="49"/>
    </row>
    <row r="1016" spans="1:6" x14ac:dyDescent="0.2">
      <c r="A1016" s="53" t="s">
        <v>2098</v>
      </c>
      <c r="B1016" s="53" t="s">
        <v>2099</v>
      </c>
      <c r="C1016" s="53">
        <v>1013</v>
      </c>
      <c r="F1016" s="49"/>
    </row>
    <row r="1017" spans="1:6" x14ac:dyDescent="0.2">
      <c r="A1017" s="53" t="s">
        <v>2100</v>
      </c>
      <c r="B1017" s="53" t="s">
        <v>2101</v>
      </c>
      <c r="C1017" s="53">
        <v>6021</v>
      </c>
      <c r="F1017" s="49"/>
    </row>
    <row r="1018" spans="1:6" x14ac:dyDescent="0.2">
      <c r="A1018" s="53" t="s">
        <v>2102</v>
      </c>
      <c r="B1018" s="53" t="s">
        <v>2103</v>
      </c>
      <c r="C1018" s="53">
        <v>567</v>
      </c>
      <c r="F1018" s="49"/>
    </row>
    <row r="1019" spans="1:6" x14ac:dyDescent="0.2">
      <c r="A1019" s="53" t="s">
        <v>2104</v>
      </c>
      <c r="B1019" s="53" t="s">
        <v>2105</v>
      </c>
      <c r="C1019" s="53">
        <v>486</v>
      </c>
      <c r="F1019" s="49"/>
    </row>
    <row r="1020" spans="1:6" x14ac:dyDescent="0.2">
      <c r="A1020" s="53" t="s">
        <v>2106</v>
      </c>
      <c r="B1020" s="53" t="s">
        <v>2107</v>
      </c>
      <c r="C1020" s="53">
        <v>2835</v>
      </c>
      <c r="F1020" s="49"/>
    </row>
    <row r="1021" spans="1:6" x14ac:dyDescent="0.2">
      <c r="A1021" s="53" t="s">
        <v>2108</v>
      </c>
      <c r="B1021" s="53" t="s">
        <v>2109</v>
      </c>
      <c r="C1021" s="53">
        <v>2932</v>
      </c>
      <c r="F1021" s="49"/>
    </row>
    <row r="1022" spans="1:6" x14ac:dyDescent="0.2">
      <c r="A1022" s="53" t="s">
        <v>2110</v>
      </c>
      <c r="B1022" s="53" t="s">
        <v>2111</v>
      </c>
      <c r="C1022" s="53">
        <v>1080</v>
      </c>
      <c r="F1022" s="49"/>
    </row>
    <row r="1023" spans="1:6" x14ac:dyDescent="0.2">
      <c r="A1023" s="53" t="s">
        <v>2112</v>
      </c>
      <c r="B1023" s="53" t="s">
        <v>2113</v>
      </c>
      <c r="C1023" s="53">
        <v>485</v>
      </c>
      <c r="F1023" s="49"/>
    </row>
    <row r="1024" spans="1:6" x14ac:dyDescent="0.2">
      <c r="A1024" s="53" t="s">
        <v>2114</v>
      </c>
      <c r="B1024" s="53" t="s">
        <v>2115</v>
      </c>
      <c r="C1024" s="53">
        <v>163</v>
      </c>
      <c r="F1024" s="49"/>
    </row>
    <row r="1025" spans="1:6" x14ac:dyDescent="0.2">
      <c r="A1025" s="53" t="s">
        <v>2116</v>
      </c>
      <c r="B1025" s="53" t="s">
        <v>2117</v>
      </c>
      <c r="C1025" s="53">
        <v>246</v>
      </c>
      <c r="F1025" s="49"/>
    </row>
    <row r="1026" spans="1:6" x14ac:dyDescent="0.2">
      <c r="A1026" s="53" t="s">
        <v>2118</v>
      </c>
      <c r="B1026" s="53" t="s">
        <v>2119</v>
      </c>
      <c r="C1026" s="53">
        <v>3200</v>
      </c>
      <c r="F1026" s="49"/>
    </row>
    <row r="1027" spans="1:6" x14ac:dyDescent="0.2">
      <c r="A1027" s="53" t="s">
        <v>2120</v>
      </c>
      <c r="B1027" s="53" t="s">
        <v>2121</v>
      </c>
      <c r="C1027" s="53">
        <v>300</v>
      </c>
      <c r="F1027" s="49"/>
    </row>
    <row r="1028" spans="1:6" x14ac:dyDescent="0.2">
      <c r="A1028" s="53" t="s">
        <v>2122</v>
      </c>
      <c r="B1028" s="53" t="s">
        <v>2123</v>
      </c>
      <c r="C1028" s="53">
        <v>324</v>
      </c>
      <c r="F1028" s="49"/>
    </row>
    <row r="1029" spans="1:6" x14ac:dyDescent="0.2">
      <c r="A1029" s="53" t="s">
        <v>2124</v>
      </c>
      <c r="B1029" s="53" t="s">
        <v>2125</v>
      </c>
      <c r="C1029" s="53">
        <v>192</v>
      </c>
      <c r="F1029" s="49"/>
    </row>
    <row r="1030" spans="1:6" x14ac:dyDescent="0.2">
      <c r="A1030" s="53" t="s">
        <v>2126</v>
      </c>
      <c r="B1030" s="53" t="s">
        <v>2127</v>
      </c>
      <c r="C1030" s="53">
        <v>371</v>
      </c>
      <c r="F1030" s="49"/>
    </row>
    <row r="1031" spans="1:6" x14ac:dyDescent="0.2">
      <c r="A1031" s="53" t="s">
        <v>2128</v>
      </c>
      <c r="B1031" s="53" t="s">
        <v>2129</v>
      </c>
      <c r="C1031" s="53">
        <v>1985</v>
      </c>
      <c r="F1031" s="49"/>
    </row>
    <row r="1032" spans="1:6" x14ac:dyDescent="0.2">
      <c r="A1032" s="53" t="s">
        <v>2130</v>
      </c>
      <c r="B1032" s="53" t="s">
        <v>2131</v>
      </c>
      <c r="C1032" s="53">
        <v>5144</v>
      </c>
      <c r="F1032" s="49"/>
    </row>
    <row r="1033" spans="1:6" x14ac:dyDescent="0.2">
      <c r="A1033" s="53" t="s">
        <v>2132</v>
      </c>
      <c r="B1033" s="53" t="s">
        <v>2133</v>
      </c>
      <c r="C1033" s="53">
        <v>1971</v>
      </c>
      <c r="F1033" s="49"/>
    </row>
    <row r="1034" spans="1:6" x14ac:dyDescent="0.2">
      <c r="A1034" s="53" t="s">
        <v>2134</v>
      </c>
      <c r="B1034" s="53" t="s">
        <v>2135</v>
      </c>
      <c r="C1034" s="53">
        <v>1553</v>
      </c>
      <c r="F1034" s="49"/>
    </row>
    <row r="1035" spans="1:6" x14ac:dyDescent="0.2">
      <c r="A1035" s="53" t="s">
        <v>2136</v>
      </c>
      <c r="B1035" s="53" t="s">
        <v>2137</v>
      </c>
      <c r="C1035" s="53">
        <v>945</v>
      </c>
      <c r="F1035" s="49"/>
    </row>
    <row r="1036" spans="1:6" x14ac:dyDescent="0.2">
      <c r="A1036" s="53" t="s">
        <v>2138</v>
      </c>
      <c r="B1036" s="53" t="s">
        <v>2139</v>
      </c>
      <c r="C1036" s="53">
        <v>4104</v>
      </c>
      <c r="F1036" s="49"/>
    </row>
    <row r="1037" spans="1:6" x14ac:dyDescent="0.2">
      <c r="A1037" s="53" t="s">
        <v>2140</v>
      </c>
      <c r="B1037" s="53" t="s">
        <v>2141</v>
      </c>
      <c r="C1037" s="53">
        <v>7101</v>
      </c>
      <c r="F1037" s="49"/>
    </row>
    <row r="1038" spans="1:6" x14ac:dyDescent="0.2">
      <c r="A1038" s="53" t="s">
        <v>2142</v>
      </c>
      <c r="B1038" s="53" t="s">
        <v>2143</v>
      </c>
      <c r="C1038" s="53">
        <v>5198</v>
      </c>
      <c r="F1038" s="49"/>
    </row>
    <row r="1039" spans="1:6" x14ac:dyDescent="0.2">
      <c r="A1039" s="53" t="s">
        <v>2144</v>
      </c>
      <c r="B1039" s="53" t="s">
        <v>2145</v>
      </c>
      <c r="C1039" s="53">
        <v>291</v>
      </c>
      <c r="F1039" s="49"/>
    </row>
    <row r="1040" spans="1:6" x14ac:dyDescent="0.2">
      <c r="A1040" s="53" t="s">
        <v>2146</v>
      </c>
      <c r="B1040" s="53" t="s">
        <v>2147</v>
      </c>
      <c r="C1040" s="53">
        <v>1499</v>
      </c>
      <c r="F1040" s="49"/>
    </row>
    <row r="1041" spans="1:6" x14ac:dyDescent="0.2">
      <c r="A1041" s="53" t="s">
        <v>2148</v>
      </c>
      <c r="B1041" s="53" t="s">
        <v>2149</v>
      </c>
      <c r="C1041" s="53">
        <v>2714</v>
      </c>
      <c r="F1041" s="49"/>
    </row>
    <row r="1042" spans="1:6" x14ac:dyDescent="0.2">
      <c r="A1042" s="53" t="s">
        <v>2150</v>
      </c>
      <c r="B1042" s="53" t="s">
        <v>2151</v>
      </c>
      <c r="C1042" s="53">
        <v>192</v>
      </c>
      <c r="F1042" s="49"/>
    </row>
    <row r="1043" spans="1:6" x14ac:dyDescent="0.2">
      <c r="A1043" s="53" t="s">
        <v>2152</v>
      </c>
      <c r="B1043" s="53" t="s">
        <v>2153</v>
      </c>
      <c r="C1043" s="53">
        <v>986</v>
      </c>
      <c r="F1043" s="49"/>
    </row>
    <row r="1044" spans="1:6" x14ac:dyDescent="0.2">
      <c r="A1044" s="53" t="s">
        <v>2154</v>
      </c>
      <c r="B1044" s="53" t="s">
        <v>2155</v>
      </c>
      <c r="C1044" s="53">
        <v>3109</v>
      </c>
      <c r="F1044" s="50"/>
    </row>
    <row r="1045" spans="1:6" x14ac:dyDescent="0.2">
      <c r="A1045" s="53" t="s">
        <v>2156</v>
      </c>
      <c r="B1045" s="53" t="s">
        <v>2157</v>
      </c>
      <c r="C1045" s="53">
        <v>4253</v>
      </c>
      <c r="F1045" s="49"/>
    </row>
    <row r="1046" spans="1:6" x14ac:dyDescent="0.2">
      <c r="A1046" s="53" t="s">
        <v>2158</v>
      </c>
      <c r="B1046" s="53" t="s">
        <v>2159</v>
      </c>
      <c r="C1046" s="53">
        <v>11201</v>
      </c>
      <c r="F1046" s="49"/>
    </row>
    <row r="1047" spans="1:6" x14ac:dyDescent="0.2">
      <c r="A1047" s="53" t="s">
        <v>2160</v>
      </c>
      <c r="B1047" s="53" t="s">
        <v>2161</v>
      </c>
      <c r="C1047" s="53">
        <v>97</v>
      </c>
      <c r="F1047" s="49"/>
    </row>
    <row r="1048" spans="1:6" x14ac:dyDescent="0.2">
      <c r="A1048" s="53" t="s">
        <v>2162</v>
      </c>
      <c r="B1048" s="53" t="s">
        <v>2163</v>
      </c>
      <c r="C1048" s="53">
        <v>5724</v>
      </c>
      <c r="F1048" s="49"/>
    </row>
    <row r="1049" spans="1:6" x14ac:dyDescent="0.2">
      <c r="A1049" s="53" t="s">
        <v>2164</v>
      </c>
      <c r="B1049" s="53" t="s">
        <v>2165</v>
      </c>
      <c r="C1049" s="53">
        <v>3335</v>
      </c>
      <c r="F1049" s="49"/>
    </row>
    <row r="1050" spans="1:6" x14ac:dyDescent="0.2">
      <c r="A1050" s="53" t="s">
        <v>2166</v>
      </c>
      <c r="B1050" s="53" t="s">
        <v>2167</v>
      </c>
      <c r="C1050" s="53">
        <v>3807</v>
      </c>
      <c r="F1050" s="49"/>
    </row>
    <row r="1051" spans="1:6" x14ac:dyDescent="0.2">
      <c r="A1051" s="53" t="s">
        <v>2168</v>
      </c>
      <c r="B1051" s="53" t="s">
        <v>2169</v>
      </c>
      <c r="C1051" s="53">
        <v>74</v>
      </c>
      <c r="F1051" s="49" t="s">
        <v>1441</v>
      </c>
    </row>
    <row r="1052" spans="1:6" x14ac:dyDescent="0.2">
      <c r="A1052" s="53" t="s">
        <v>2170</v>
      </c>
      <c r="B1052" s="53" t="s">
        <v>2171</v>
      </c>
      <c r="C1052" s="53">
        <v>28</v>
      </c>
      <c r="F1052" s="49"/>
    </row>
    <row r="1053" spans="1:6" x14ac:dyDescent="0.2">
      <c r="A1053" s="53" t="s">
        <v>2172</v>
      </c>
      <c r="B1053" s="53" t="s">
        <v>2173</v>
      </c>
      <c r="C1053" s="53">
        <v>102</v>
      </c>
      <c r="F1053" s="49"/>
    </row>
    <row r="1054" spans="1:6" x14ac:dyDescent="0.2">
      <c r="A1054" s="53" t="s">
        <v>2174</v>
      </c>
      <c r="B1054" s="53" t="s">
        <v>2175</v>
      </c>
      <c r="C1054" s="53">
        <v>1512</v>
      </c>
      <c r="F1054" s="49"/>
    </row>
    <row r="1055" spans="1:6" x14ac:dyDescent="0.2">
      <c r="A1055" s="53" t="s">
        <v>2176</v>
      </c>
      <c r="B1055" s="53" t="s">
        <v>2177</v>
      </c>
      <c r="C1055" s="53">
        <v>1877</v>
      </c>
      <c r="F1055" s="49"/>
    </row>
    <row r="1056" spans="1:6" x14ac:dyDescent="0.2">
      <c r="A1056" s="53" t="s">
        <v>2178</v>
      </c>
      <c r="B1056" s="53" t="s">
        <v>2179</v>
      </c>
      <c r="C1056" s="53">
        <v>136</v>
      </c>
      <c r="F1056" s="49"/>
    </row>
    <row r="1057" spans="1:6" x14ac:dyDescent="0.2">
      <c r="A1057" s="53" t="s">
        <v>2180</v>
      </c>
      <c r="B1057" s="53" t="s">
        <v>2181</v>
      </c>
      <c r="C1057" s="53">
        <v>1526</v>
      </c>
      <c r="F1057" s="49"/>
    </row>
    <row r="1058" spans="1:6" x14ac:dyDescent="0.2">
      <c r="A1058" s="53" t="s">
        <v>2182</v>
      </c>
      <c r="B1058" s="53" t="s">
        <v>2183</v>
      </c>
      <c r="C1058" s="53">
        <v>1512</v>
      </c>
      <c r="F1058" s="49"/>
    </row>
    <row r="1059" spans="1:6" x14ac:dyDescent="0.2">
      <c r="A1059" s="53" t="s">
        <v>2184</v>
      </c>
      <c r="B1059" s="53" t="s">
        <v>2185</v>
      </c>
      <c r="C1059" s="53">
        <v>2079</v>
      </c>
      <c r="F1059" s="49"/>
    </row>
    <row r="1060" spans="1:6" x14ac:dyDescent="0.2">
      <c r="A1060" s="53" t="s">
        <v>2186</v>
      </c>
      <c r="B1060" s="53" t="s">
        <v>2187</v>
      </c>
      <c r="C1060" s="53">
        <v>406</v>
      </c>
      <c r="F1060" s="49"/>
    </row>
    <row r="1061" spans="1:6" x14ac:dyDescent="0.2">
      <c r="A1061" s="53" t="s">
        <v>2188</v>
      </c>
      <c r="B1061" s="53" t="s">
        <v>2189</v>
      </c>
      <c r="C1061" s="53">
        <v>2025</v>
      </c>
      <c r="F1061" s="49"/>
    </row>
    <row r="1062" spans="1:6" x14ac:dyDescent="0.2">
      <c r="A1062" s="53" t="s">
        <v>2190</v>
      </c>
      <c r="B1062" s="53" t="s">
        <v>2191</v>
      </c>
      <c r="C1062" s="53">
        <v>2120</v>
      </c>
      <c r="F1062" s="49"/>
    </row>
    <row r="1063" spans="1:6" x14ac:dyDescent="0.2">
      <c r="A1063" s="53" t="s">
        <v>2192</v>
      </c>
      <c r="B1063" s="53" t="s">
        <v>2193</v>
      </c>
      <c r="C1063" s="53">
        <v>368</v>
      </c>
      <c r="F1063" s="49"/>
    </row>
    <row r="1064" spans="1:6" x14ac:dyDescent="0.2">
      <c r="A1064" s="53" t="s">
        <v>2194</v>
      </c>
      <c r="B1064" s="53" t="s">
        <v>2195</v>
      </c>
      <c r="C1064" s="53">
        <v>1620</v>
      </c>
      <c r="F1064" s="49"/>
    </row>
    <row r="1065" spans="1:6" x14ac:dyDescent="0.2">
      <c r="A1065" s="53" t="s">
        <v>2196</v>
      </c>
      <c r="B1065" s="53" t="s">
        <v>2197</v>
      </c>
      <c r="C1065" s="53">
        <v>97</v>
      </c>
      <c r="F1065" s="49"/>
    </row>
    <row r="1066" spans="1:6" x14ac:dyDescent="0.2">
      <c r="A1066" s="53" t="s">
        <v>2198</v>
      </c>
      <c r="B1066" s="53" t="s">
        <v>2199</v>
      </c>
      <c r="C1066" s="53">
        <v>3092</v>
      </c>
      <c r="F1066" s="49"/>
    </row>
    <row r="1067" spans="1:6" x14ac:dyDescent="0.2">
      <c r="A1067" s="53" t="s">
        <v>2200</v>
      </c>
      <c r="B1067" s="53" t="s">
        <v>2201</v>
      </c>
      <c r="C1067" s="53">
        <v>664</v>
      </c>
      <c r="F1067" s="49"/>
    </row>
    <row r="1068" spans="1:6" x14ac:dyDescent="0.2">
      <c r="A1068" s="53" t="s">
        <v>2202</v>
      </c>
      <c r="B1068" s="53" t="s">
        <v>2203</v>
      </c>
      <c r="C1068" s="53">
        <v>1364</v>
      </c>
      <c r="F1068" s="49"/>
    </row>
    <row r="1069" spans="1:6" x14ac:dyDescent="0.2">
      <c r="A1069" s="53" t="s">
        <v>2204</v>
      </c>
      <c r="B1069" s="53" t="s">
        <v>2205</v>
      </c>
      <c r="C1069" s="53">
        <v>2160</v>
      </c>
      <c r="F1069" s="49"/>
    </row>
    <row r="1070" spans="1:6" x14ac:dyDescent="0.2">
      <c r="A1070" s="53" t="s">
        <v>2206</v>
      </c>
      <c r="B1070" s="53" t="s">
        <v>2207</v>
      </c>
      <c r="C1070" s="53">
        <v>3884</v>
      </c>
      <c r="F1070" s="49"/>
    </row>
    <row r="1071" spans="1:6" x14ac:dyDescent="0.2">
      <c r="A1071" s="53" t="s">
        <v>2208</v>
      </c>
      <c r="B1071" s="53" t="s">
        <v>2209</v>
      </c>
      <c r="C1071" s="53">
        <v>3083</v>
      </c>
      <c r="F1071" s="49"/>
    </row>
    <row r="1072" spans="1:6" x14ac:dyDescent="0.2">
      <c r="A1072" s="53" t="s">
        <v>2210</v>
      </c>
      <c r="B1072" s="53" t="s">
        <v>2211</v>
      </c>
      <c r="C1072" s="53">
        <v>509</v>
      </c>
      <c r="F1072" s="49"/>
    </row>
    <row r="1073" spans="1:6" x14ac:dyDescent="0.2">
      <c r="A1073" s="53" t="s">
        <v>2212</v>
      </c>
      <c r="B1073" s="53" t="s">
        <v>2213</v>
      </c>
      <c r="C1073" s="53">
        <v>3281</v>
      </c>
      <c r="F1073" s="49"/>
    </row>
    <row r="1074" spans="1:6" x14ac:dyDescent="0.2">
      <c r="A1074" s="53" t="s">
        <v>2214</v>
      </c>
      <c r="B1074" s="53" t="s">
        <v>2215</v>
      </c>
      <c r="C1074" s="53">
        <v>5056</v>
      </c>
      <c r="E1074" s="47" t="s">
        <v>2198</v>
      </c>
      <c r="F1074" s="49"/>
    </row>
    <row r="1075" spans="1:6" x14ac:dyDescent="0.2">
      <c r="A1075" s="53" t="s">
        <v>2216</v>
      </c>
      <c r="B1075" s="53" t="s">
        <v>2217</v>
      </c>
      <c r="C1075" s="53">
        <v>2255</v>
      </c>
      <c r="F1075" s="49"/>
    </row>
    <row r="1076" spans="1:6" x14ac:dyDescent="0.2">
      <c r="A1076" s="53" t="s">
        <v>2218</v>
      </c>
      <c r="B1076" s="53" t="s">
        <v>2219</v>
      </c>
      <c r="C1076" s="53">
        <v>3213</v>
      </c>
      <c r="F1076" s="49"/>
    </row>
    <row r="1077" spans="1:6" x14ac:dyDescent="0.2">
      <c r="A1077" s="53" t="s">
        <v>2220</v>
      </c>
      <c r="B1077" s="53" t="s">
        <v>2221</v>
      </c>
      <c r="C1077" s="53">
        <v>449</v>
      </c>
      <c r="F1077" s="49"/>
    </row>
    <row r="1078" spans="1:6" x14ac:dyDescent="0.2">
      <c r="A1078" s="53" t="s">
        <v>2222</v>
      </c>
      <c r="B1078" s="53" t="s">
        <v>2223</v>
      </c>
      <c r="C1078" s="53">
        <v>3444</v>
      </c>
      <c r="F1078" s="49"/>
    </row>
    <row r="1079" spans="1:6" x14ac:dyDescent="0.2">
      <c r="A1079" s="53" t="s">
        <v>2224</v>
      </c>
      <c r="B1079" s="53" t="s">
        <v>2225</v>
      </c>
      <c r="C1079" s="53">
        <v>5252</v>
      </c>
      <c r="F1079" s="49"/>
    </row>
    <row r="1080" spans="1:6" x14ac:dyDescent="0.2">
      <c r="A1080" s="53" t="s">
        <v>2226</v>
      </c>
      <c r="B1080" s="53" t="s">
        <v>2227</v>
      </c>
      <c r="C1080" s="53">
        <v>93</v>
      </c>
      <c r="F1080" s="49"/>
    </row>
    <row r="1081" spans="1:6" x14ac:dyDescent="0.2">
      <c r="A1081" s="53" t="s">
        <v>2228</v>
      </c>
      <c r="B1081" s="53" t="s">
        <v>2229</v>
      </c>
      <c r="C1081" s="53">
        <v>3038</v>
      </c>
      <c r="F1081" s="49"/>
    </row>
    <row r="1082" spans="1:6" x14ac:dyDescent="0.2">
      <c r="A1082" s="53" t="s">
        <v>2230</v>
      </c>
      <c r="B1082" s="53" t="s">
        <v>2231</v>
      </c>
      <c r="C1082" s="53">
        <v>3618</v>
      </c>
      <c r="F1082" s="49"/>
    </row>
    <row r="1083" spans="1:6" x14ac:dyDescent="0.2">
      <c r="A1083" s="53" t="s">
        <v>2232</v>
      </c>
      <c r="B1083" s="53" t="s">
        <v>2233</v>
      </c>
      <c r="C1083" s="53">
        <v>2444</v>
      </c>
      <c r="F1083" s="49"/>
    </row>
    <row r="1084" spans="1:6" x14ac:dyDescent="0.2">
      <c r="A1084" s="53" t="s">
        <v>2234</v>
      </c>
      <c r="B1084" s="53" t="s">
        <v>2235</v>
      </c>
      <c r="C1084" s="53">
        <v>3354</v>
      </c>
      <c r="F1084" s="49"/>
    </row>
    <row r="1085" spans="1:6" x14ac:dyDescent="0.2">
      <c r="A1085" s="53" t="s">
        <v>2236</v>
      </c>
      <c r="B1085" s="53" t="s">
        <v>2237</v>
      </c>
      <c r="C1085" s="53">
        <v>1251</v>
      </c>
      <c r="F1085" s="49"/>
    </row>
    <row r="1086" spans="1:6" x14ac:dyDescent="0.2">
      <c r="A1086" s="53" t="s">
        <v>2238</v>
      </c>
      <c r="B1086" s="53" t="s">
        <v>2239</v>
      </c>
      <c r="C1086" s="53">
        <v>343</v>
      </c>
      <c r="F1086" s="49"/>
    </row>
    <row r="1087" spans="1:6" x14ac:dyDescent="0.2">
      <c r="A1087" s="53" t="s">
        <v>2240</v>
      </c>
      <c r="B1087" s="53" t="s">
        <v>2241</v>
      </c>
      <c r="C1087" s="53">
        <v>7725</v>
      </c>
      <c r="F1087" s="49"/>
    </row>
    <row r="1088" spans="1:6" x14ac:dyDescent="0.2">
      <c r="A1088" s="53" t="s">
        <v>2242</v>
      </c>
      <c r="B1088" s="53" t="s">
        <v>2243</v>
      </c>
      <c r="C1088" s="53">
        <v>313</v>
      </c>
      <c r="F1088" s="49"/>
    </row>
    <row r="1089" spans="1:6" x14ac:dyDescent="0.2">
      <c r="A1089" s="53" t="s">
        <v>2244</v>
      </c>
      <c r="B1089" s="53" t="s">
        <v>2245</v>
      </c>
      <c r="C1089" s="53">
        <v>472</v>
      </c>
      <c r="F1089" s="49"/>
    </row>
    <row r="1090" spans="1:6" x14ac:dyDescent="0.2">
      <c r="A1090" s="53" t="s">
        <v>2246</v>
      </c>
      <c r="B1090" s="53" t="s">
        <v>2247</v>
      </c>
      <c r="C1090" s="53">
        <v>5184</v>
      </c>
      <c r="F1090" s="49"/>
    </row>
    <row r="1091" spans="1:6" x14ac:dyDescent="0.2">
      <c r="A1091" s="53" t="s">
        <v>2248</v>
      </c>
      <c r="B1091" s="53" t="s">
        <v>2249</v>
      </c>
      <c r="C1091" s="53">
        <v>1128</v>
      </c>
      <c r="F1091" s="49"/>
    </row>
    <row r="1092" spans="1:6" x14ac:dyDescent="0.2">
      <c r="A1092" s="53" t="s">
        <v>2250</v>
      </c>
      <c r="B1092" s="53" t="s">
        <v>2251</v>
      </c>
      <c r="C1092" s="53">
        <v>3776</v>
      </c>
      <c r="E1092" s="47" t="s">
        <v>2234</v>
      </c>
      <c r="F1092" s="49"/>
    </row>
    <row r="1093" spans="1:6" x14ac:dyDescent="0.2">
      <c r="A1093" s="53" t="s">
        <v>2252</v>
      </c>
      <c r="B1093" s="53" t="s">
        <v>2253</v>
      </c>
      <c r="C1093" s="53">
        <v>1627</v>
      </c>
      <c r="F1093" s="49"/>
    </row>
    <row r="1094" spans="1:6" x14ac:dyDescent="0.2">
      <c r="A1094" s="53" t="s">
        <v>2254</v>
      </c>
      <c r="B1094" s="53" t="s">
        <v>2255</v>
      </c>
      <c r="C1094" s="53">
        <v>898</v>
      </c>
      <c r="F1094" s="49"/>
    </row>
    <row r="1095" spans="1:6" x14ac:dyDescent="0.2">
      <c r="A1095" s="53" t="s">
        <v>2256</v>
      </c>
      <c r="B1095" s="53" t="s">
        <v>2257</v>
      </c>
      <c r="C1095" s="53">
        <v>161</v>
      </c>
      <c r="F1095" s="49"/>
    </row>
    <row r="1096" spans="1:6" x14ac:dyDescent="0.2">
      <c r="A1096" s="53" t="s">
        <v>2258</v>
      </c>
      <c r="B1096" s="53" t="s">
        <v>2259</v>
      </c>
      <c r="C1096" s="53">
        <v>3038</v>
      </c>
      <c r="E1096" s="47" t="s">
        <v>2260</v>
      </c>
      <c r="F1096" s="49"/>
    </row>
    <row r="1097" spans="1:6" x14ac:dyDescent="0.2">
      <c r="A1097" s="53" t="s">
        <v>2261</v>
      </c>
      <c r="B1097" s="53" t="s">
        <v>2262</v>
      </c>
      <c r="C1097" s="53">
        <v>1499</v>
      </c>
      <c r="F1097" s="49"/>
    </row>
    <row r="1098" spans="1:6" x14ac:dyDescent="0.2">
      <c r="A1098" s="53" t="s">
        <v>2263</v>
      </c>
      <c r="B1098" s="53" t="s">
        <v>2264</v>
      </c>
      <c r="C1098" s="53">
        <v>246</v>
      </c>
      <c r="F1098" s="49"/>
    </row>
    <row r="1099" spans="1:6" x14ac:dyDescent="0.2">
      <c r="A1099" s="53" t="s">
        <v>2265</v>
      </c>
      <c r="B1099" s="53" t="s">
        <v>2266</v>
      </c>
      <c r="C1099" s="53">
        <v>3861</v>
      </c>
      <c r="F1099" s="49"/>
    </row>
    <row r="1100" spans="1:6" x14ac:dyDescent="0.2">
      <c r="A1100" s="53" t="s">
        <v>2267</v>
      </c>
      <c r="B1100" s="53" t="s">
        <v>2268</v>
      </c>
      <c r="C1100" s="53">
        <v>509</v>
      </c>
      <c r="F1100" s="49"/>
    </row>
    <row r="1101" spans="1:6" x14ac:dyDescent="0.2">
      <c r="A1101" s="53" t="s">
        <v>2269</v>
      </c>
      <c r="B1101" s="53" t="s">
        <v>2270</v>
      </c>
      <c r="C1101" s="53">
        <v>3308</v>
      </c>
      <c r="F1101" s="49"/>
    </row>
    <row r="1102" spans="1:6" x14ac:dyDescent="0.2">
      <c r="A1102" s="53" t="s">
        <v>2271</v>
      </c>
      <c r="B1102" s="53" t="s">
        <v>2272</v>
      </c>
      <c r="C1102" s="53">
        <v>144</v>
      </c>
      <c r="F1102" s="49"/>
    </row>
    <row r="1103" spans="1:6" x14ac:dyDescent="0.2">
      <c r="A1103" s="53" t="s">
        <v>2273</v>
      </c>
      <c r="B1103" s="53" t="s">
        <v>2274</v>
      </c>
      <c r="C1103" s="53">
        <v>332</v>
      </c>
      <c r="F1103" s="49"/>
    </row>
    <row r="1104" spans="1:6" x14ac:dyDescent="0.2">
      <c r="A1104" s="53" t="s">
        <v>2275</v>
      </c>
      <c r="B1104" s="53" t="s">
        <v>2276</v>
      </c>
      <c r="C1104" s="53">
        <v>348</v>
      </c>
      <c r="F1104" s="49"/>
    </row>
    <row r="1105" spans="1:6" x14ac:dyDescent="0.2">
      <c r="A1105" s="53" t="s">
        <v>2277</v>
      </c>
      <c r="B1105" s="53" t="s">
        <v>2278</v>
      </c>
      <c r="C1105" s="53">
        <v>3753</v>
      </c>
      <c r="F1105" s="49"/>
    </row>
    <row r="1106" spans="1:6" x14ac:dyDescent="0.2">
      <c r="A1106" s="53" t="s">
        <v>2279</v>
      </c>
      <c r="B1106" s="53" t="s">
        <v>2280</v>
      </c>
      <c r="C1106" s="53">
        <v>986</v>
      </c>
      <c r="F1106" s="49"/>
    </row>
    <row r="1107" spans="1:6" x14ac:dyDescent="0.2">
      <c r="A1107" s="53" t="s">
        <v>2281</v>
      </c>
      <c r="B1107" s="53" t="s">
        <v>2282</v>
      </c>
      <c r="C1107" s="53">
        <v>4010</v>
      </c>
      <c r="F1107" s="49"/>
    </row>
    <row r="1108" spans="1:6" x14ac:dyDescent="0.2">
      <c r="A1108" s="53" t="s">
        <v>2283</v>
      </c>
      <c r="B1108" s="53" t="s">
        <v>2284</v>
      </c>
      <c r="C1108" s="53">
        <v>343</v>
      </c>
      <c r="F1108" s="49"/>
    </row>
    <row r="1109" spans="1:6" x14ac:dyDescent="0.2">
      <c r="A1109" s="53" t="s">
        <v>2285</v>
      </c>
      <c r="B1109" s="53" t="s">
        <v>2286</v>
      </c>
      <c r="C1109" s="53">
        <v>1782</v>
      </c>
      <c r="F1109" s="49"/>
    </row>
    <row r="1110" spans="1:6" x14ac:dyDescent="0.2">
      <c r="A1110" s="53" t="s">
        <v>2287</v>
      </c>
      <c r="B1110" s="53" t="s">
        <v>2288</v>
      </c>
      <c r="C1110" s="53">
        <v>682</v>
      </c>
      <c r="F1110" s="49"/>
    </row>
    <row r="1111" spans="1:6" x14ac:dyDescent="0.2">
      <c r="A1111" s="53" t="s">
        <v>2289</v>
      </c>
      <c r="B1111" s="53" t="s">
        <v>2290</v>
      </c>
      <c r="C1111" s="53">
        <v>5117</v>
      </c>
      <c r="F1111" s="49"/>
    </row>
    <row r="1112" spans="1:6" x14ac:dyDescent="0.2">
      <c r="A1112" s="53" t="s">
        <v>2291</v>
      </c>
      <c r="B1112" s="53" t="s">
        <v>2292</v>
      </c>
      <c r="C1112" s="53">
        <v>2444</v>
      </c>
      <c r="F1112" s="49"/>
    </row>
    <row r="1113" spans="1:6" x14ac:dyDescent="0.2">
      <c r="A1113" s="53" t="s">
        <v>2293</v>
      </c>
      <c r="B1113" s="53" t="s">
        <v>2294</v>
      </c>
      <c r="C1113" s="53">
        <v>449</v>
      </c>
      <c r="F1113" s="49"/>
    </row>
    <row r="1114" spans="1:6" x14ac:dyDescent="0.2">
      <c r="A1114" s="53" t="s">
        <v>2295</v>
      </c>
      <c r="B1114" s="53" t="s">
        <v>2296</v>
      </c>
      <c r="C1114" s="53">
        <v>489</v>
      </c>
      <c r="F1114" s="49"/>
    </row>
    <row r="1115" spans="1:6" x14ac:dyDescent="0.2">
      <c r="A1115" s="53" t="s">
        <v>2297</v>
      </c>
      <c r="B1115" s="53" t="s">
        <v>2298</v>
      </c>
      <c r="C1115" s="53">
        <v>165</v>
      </c>
      <c r="F1115" s="49"/>
    </row>
    <row r="1116" spans="1:6" x14ac:dyDescent="0.2">
      <c r="A1116" s="53" t="s">
        <v>2299</v>
      </c>
      <c r="B1116" s="53" t="s">
        <v>2300</v>
      </c>
      <c r="C1116" s="53">
        <v>9462</v>
      </c>
      <c r="F1116" s="49"/>
    </row>
    <row r="1117" spans="1:6" x14ac:dyDescent="0.2">
      <c r="A1117" s="53" t="s">
        <v>2301</v>
      </c>
      <c r="B1117" s="53" t="s">
        <v>2302</v>
      </c>
      <c r="C1117" s="53">
        <v>447</v>
      </c>
      <c r="F1117" s="49"/>
    </row>
    <row r="1118" spans="1:6" x14ac:dyDescent="0.2">
      <c r="A1118" s="53" t="s">
        <v>2303</v>
      </c>
      <c r="B1118" s="53" t="s">
        <v>2304</v>
      </c>
      <c r="C1118" s="53">
        <v>455</v>
      </c>
      <c r="F1118" s="49"/>
    </row>
    <row r="1119" spans="1:6" x14ac:dyDescent="0.2">
      <c r="A1119" s="53" t="s">
        <v>2305</v>
      </c>
      <c r="B1119" s="53" t="s">
        <v>2306</v>
      </c>
      <c r="C1119" s="53">
        <v>729</v>
      </c>
      <c r="F1119" s="49"/>
    </row>
    <row r="1120" spans="1:6" x14ac:dyDescent="0.2">
      <c r="A1120" s="53" t="s">
        <v>2307</v>
      </c>
      <c r="B1120" s="53" t="s">
        <v>2308</v>
      </c>
      <c r="C1120" s="53">
        <v>3753</v>
      </c>
      <c r="F1120" s="49"/>
    </row>
    <row r="1121" spans="1:6" x14ac:dyDescent="0.2">
      <c r="A1121" s="53" t="s">
        <v>2309</v>
      </c>
      <c r="B1121" s="53" t="s">
        <v>2310</v>
      </c>
      <c r="C1121" s="53">
        <v>260</v>
      </c>
      <c r="F1121" s="49"/>
    </row>
    <row r="1122" spans="1:6" x14ac:dyDescent="0.2">
      <c r="A1122" s="53" t="s">
        <v>2311</v>
      </c>
      <c r="B1122" s="53" t="s">
        <v>2312</v>
      </c>
      <c r="C1122" s="53">
        <v>6656</v>
      </c>
      <c r="F1122" s="49"/>
    </row>
    <row r="1123" spans="1:6" x14ac:dyDescent="0.2">
      <c r="A1123" s="53" t="s">
        <v>2313</v>
      </c>
      <c r="B1123" s="53" t="s">
        <v>2314</v>
      </c>
      <c r="C1123" s="53">
        <v>2201</v>
      </c>
      <c r="F1123" s="49"/>
    </row>
    <row r="1124" spans="1:6" x14ac:dyDescent="0.2">
      <c r="A1124" s="53" t="s">
        <v>2315</v>
      </c>
      <c r="B1124" s="53" t="s">
        <v>2316</v>
      </c>
      <c r="C1124" s="53">
        <v>192</v>
      </c>
      <c r="F1124" s="49"/>
    </row>
    <row r="1125" spans="1:6" x14ac:dyDescent="0.2">
      <c r="A1125" s="53" t="s">
        <v>2317</v>
      </c>
      <c r="B1125" s="53" t="s">
        <v>2318</v>
      </c>
      <c r="C1125" s="53">
        <v>2820</v>
      </c>
      <c r="F1125" s="49"/>
    </row>
    <row r="1126" spans="1:6" x14ac:dyDescent="0.2">
      <c r="A1126" s="53" t="s">
        <v>2319</v>
      </c>
      <c r="B1126" s="53" t="s">
        <v>2320</v>
      </c>
      <c r="C1126" s="53">
        <v>543</v>
      </c>
      <c r="F1126" s="49"/>
    </row>
    <row r="1127" spans="1:6" x14ac:dyDescent="0.2">
      <c r="A1127" s="53" t="s">
        <v>2321</v>
      </c>
      <c r="B1127" s="53" t="s">
        <v>2322</v>
      </c>
      <c r="C1127" s="53">
        <v>2093</v>
      </c>
      <c r="F1127" s="49"/>
    </row>
    <row r="1128" spans="1:6" x14ac:dyDescent="0.2">
      <c r="A1128" s="53" t="s">
        <v>2323</v>
      </c>
      <c r="B1128" s="53" t="s">
        <v>2324</v>
      </c>
      <c r="C1128" s="53">
        <v>620</v>
      </c>
      <c r="F1128" s="49"/>
    </row>
    <row r="1129" spans="1:6" x14ac:dyDescent="0.2">
      <c r="A1129" s="53" t="s">
        <v>2325</v>
      </c>
      <c r="B1129" s="53" t="s">
        <v>2326</v>
      </c>
      <c r="C1129" s="53">
        <v>1283</v>
      </c>
      <c r="F1129" s="49"/>
    </row>
    <row r="1130" spans="1:6" x14ac:dyDescent="0.2">
      <c r="A1130" s="53" t="s">
        <v>2327</v>
      </c>
      <c r="B1130" s="53" t="s">
        <v>2328</v>
      </c>
      <c r="C1130" s="53">
        <v>4201</v>
      </c>
      <c r="F1130" s="49"/>
    </row>
    <row r="1131" spans="1:6" x14ac:dyDescent="0.2">
      <c r="A1131" s="53" t="s">
        <v>2329</v>
      </c>
      <c r="B1131" s="53" t="s">
        <v>2330</v>
      </c>
      <c r="C1131" s="53">
        <v>77</v>
      </c>
      <c r="F1131" s="49"/>
    </row>
    <row r="1132" spans="1:6" x14ac:dyDescent="0.2">
      <c r="A1132" s="53" t="s">
        <v>2331</v>
      </c>
      <c r="B1132" s="53" t="s">
        <v>2332</v>
      </c>
      <c r="C1132" s="53">
        <v>300</v>
      </c>
      <c r="F1132" s="49"/>
    </row>
    <row r="1133" spans="1:6" x14ac:dyDescent="0.2">
      <c r="A1133" s="53" t="s">
        <v>2333</v>
      </c>
      <c r="B1133" s="53" t="s">
        <v>2334</v>
      </c>
      <c r="C1133" s="53">
        <v>1191</v>
      </c>
      <c r="F1133" s="49"/>
    </row>
    <row r="1134" spans="1:6" x14ac:dyDescent="0.2">
      <c r="A1134" s="53" t="s">
        <v>1142</v>
      </c>
      <c r="B1134" s="53" t="s">
        <v>2335</v>
      </c>
      <c r="C1134" s="53">
        <v>1175</v>
      </c>
      <c r="F1134" s="49"/>
    </row>
    <row r="1135" spans="1:6" x14ac:dyDescent="0.2">
      <c r="A1135" s="53" t="s">
        <v>2336</v>
      </c>
      <c r="B1135" s="53" t="s">
        <v>2337</v>
      </c>
      <c r="C1135" s="53">
        <v>304</v>
      </c>
      <c r="F1135" s="49"/>
    </row>
    <row r="1136" spans="1:6" x14ac:dyDescent="0.2">
      <c r="A1136" s="53" t="s">
        <v>2338</v>
      </c>
      <c r="B1136" s="53" t="s">
        <v>2339</v>
      </c>
      <c r="C1136" s="53">
        <v>192</v>
      </c>
      <c r="F1136" s="49"/>
    </row>
    <row r="1137" spans="1:6" x14ac:dyDescent="0.2">
      <c r="A1137" s="53" t="s">
        <v>2340</v>
      </c>
      <c r="B1137" s="53" t="s">
        <v>2341</v>
      </c>
      <c r="C1137" s="53">
        <v>192</v>
      </c>
      <c r="F1137" s="49"/>
    </row>
    <row r="1138" spans="1:6" x14ac:dyDescent="0.2">
      <c r="A1138" s="53" t="s">
        <v>2342</v>
      </c>
      <c r="B1138" s="53" t="s">
        <v>2343</v>
      </c>
      <c r="C1138" s="53">
        <v>146</v>
      </c>
      <c r="F1138" s="49"/>
    </row>
    <row r="1139" spans="1:6" x14ac:dyDescent="0.2">
      <c r="A1139" s="53" t="s">
        <v>2344</v>
      </c>
      <c r="B1139" s="53" t="s">
        <v>2345</v>
      </c>
      <c r="C1139" s="53">
        <v>379</v>
      </c>
      <c r="F1139" s="49"/>
    </row>
    <row r="1140" spans="1:6" x14ac:dyDescent="0.2">
      <c r="A1140" s="53" t="s">
        <v>2346</v>
      </c>
      <c r="B1140" s="53" t="s">
        <v>2347</v>
      </c>
      <c r="C1140" s="53">
        <v>1620</v>
      </c>
      <c r="F1140" s="49"/>
    </row>
    <row r="1141" spans="1:6" x14ac:dyDescent="0.2">
      <c r="A1141" s="53" t="s">
        <v>2348</v>
      </c>
      <c r="B1141" s="53" t="s">
        <v>2349</v>
      </c>
      <c r="C1141" s="53">
        <v>2673</v>
      </c>
      <c r="F1141" s="49"/>
    </row>
    <row r="1142" spans="1:6" x14ac:dyDescent="0.2">
      <c r="A1142" s="53" t="s">
        <v>2350</v>
      </c>
      <c r="B1142" s="53" t="s">
        <v>2351</v>
      </c>
      <c r="C1142" s="53">
        <v>2943</v>
      </c>
      <c r="F1142" s="49"/>
    </row>
    <row r="1143" spans="1:6" x14ac:dyDescent="0.2">
      <c r="A1143" s="53" t="s">
        <v>2352</v>
      </c>
      <c r="B1143" s="53" t="s">
        <v>2353</v>
      </c>
      <c r="C1143" s="53">
        <v>4334</v>
      </c>
      <c r="F1143" s="49"/>
    </row>
    <row r="1144" spans="1:6" x14ac:dyDescent="0.2">
      <c r="A1144" s="53" t="s">
        <v>2354</v>
      </c>
      <c r="B1144" s="53" t="s">
        <v>2355</v>
      </c>
      <c r="C1144" s="53">
        <v>716</v>
      </c>
      <c r="F1144" s="49"/>
    </row>
    <row r="1145" spans="1:6" x14ac:dyDescent="0.2">
      <c r="A1145" s="53" t="s">
        <v>2356</v>
      </c>
      <c r="B1145" s="53" t="s">
        <v>2357</v>
      </c>
      <c r="C1145" s="53">
        <v>5265</v>
      </c>
      <c r="F1145" s="49"/>
    </row>
    <row r="1146" spans="1:6" x14ac:dyDescent="0.2">
      <c r="A1146" s="53" t="s">
        <v>2358</v>
      </c>
      <c r="B1146" s="53" t="s">
        <v>2359</v>
      </c>
      <c r="C1146" s="53">
        <v>4522</v>
      </c>
      <c r="F1146" s="49"/>
    </row>
    <row r="1147" spans="1:6" x14ac:dyDescent="0.2">
      <c r="A1147" s="53" t="s">
        <v>2360</v>
      </c>
      <c r="B1147" s="53" t="s">
        <v>2361</v>
      </c>
      <c r="C1147" s="53">
        <v>293</v>
      </c>
      <c r="F1147" s="49"/>
    </row>
    <row r="1148" spans="1:6" x14ac:dyDescent="0.2">
      <c r="A1148" s="53" t="s">
        <v>2362</v>
      </c>
      <c r="B1148" s="53" t="s">
        <v>2363</v>
      </c>
      <c r="C1148" s="53">
        <v>7722</v>
      </c>
      <c r="F1148" s="49"/>
    </row>
    <row r="1149" spans="1:6" x14ac:dyDescent="0.2">
      <c r="A1149" s="53" t="s">
        <v>2364</v>
      </c>
      <c r="B1149" s="53" t="s">
        <v>2365</v>
      </c>
      <c r="C1149" s="53">
        <v>4899</v>
      </c>
      <c r="F1149" s="49"/>
    </row>
    <row r="1150" spans="1:6" x14ac:dyDescent="0.2">
      <c r="A1150" s="53" t="s">
        <v>2366</v>
      </c>
      <c r="B1150" s="53" t="s">
        <v>2367</v>
      </c>
      <c r="C1150" s="53">
        <v>5832</v>
      </c>
      <c r="F1150" s="49"/>
    </row>
    <row r="1151" spans="1:6" x14ac:dyDescent="0.2">
      <c r="A1151" s="53" t="s">
        <v>2368</v>
      </c>
      <c r="B1151" s="53" t="s">
        <v>2369</v>
      </c>
      <c r="C1151" s="53">
        <v>1538</v>
      </c>
      <c r="F1151" s="49"/>
    </row>
    <row r="1152" spans="1:6" x14ac:dyDescent="0.2">
      <c r="A1152" s="53" t="s">
        <v>2370</v>
      </c>
      <c r="B1152" s="53" t="s">
        <v>2371</v>
      </c>
      <c r="C1152" s="53">
        <v>96</v>
      </c>
      <c r="F1152" s="49"/>
    </row>
    <row r="1153" spans="1:6" x14ac:dyDescent="0.2">
      <c r="A1153" s="53" t="s">
        <v>2372</v>
      </c>
      <c r="B1153" s="53" t="s">
        <v>2373</v>
      </c>
      <c r="C1153" s="53">
        <v>2579</v>
      </c>
      <c r="F1153" s="49"/>
    </row>
    <row r="1154" spans="1:6" x14ac:dyDescent="0.2">
      <c r="A1154" s="53" t="s">
        <v>2374</v>
      </c>
      <c r="B1154" s="53" t="s">
        <v>2375</v>
      </c>
      <c r="C1154" s="53">
        <v>1251</v>
      </c>
      <c r="E1154" s="47" t="s">
        <v>2182</v>
      </c>
      <c r="F1154" s="49"/>
    </row>
    <row r="1155" spans="1:6" x14ac:dyDescent="0.2">
      <c r="A1155" s="53" t="s">
        <v>2376</v>
      </c>
      <c r="B1155" s="53" t="s">
        <v>2377</v>
      </c>
      <c r="C1155" s="53">
        <v>183</v>
      </c>
      <c r="F1155" s="49"/>
    </row>
    <row r="1156" spans="1:6" x14ac:dyDescent="0.2">
      <c r="A1156" s="53" t="s">
        <v>2378</v>
      </c>
      <c r="B1156" s="53" t="s">
        <v>2379</v>
      </c>
      <c r="C1156" s="53">
        <v>428</v>
      </c>
      <c r="F1156" s="49"/>
    </row>
    <row r="1157" spans="1:6" x14ac:dyDescent="0.2">
      <c r="A1157" s="53" t="s">
        <v>2380</v>
      </c>
      <c r="B1157" s="53" t="s">
        <v>2381</v>
      </c>
      <c r="C1157" s="53">
        <v>1364</v>
      </c>
      <c r="F1157" s="49"/>
    </row>
    <row r="1158" spans="1:6" x14ac:dyDescent="0.2">
      <c r="A1158" s="53" t="s">
        <v>2382</v>
      </c>
      <c r="B1158" s="53" t="s">
        <v>2383</v>
      </c>
      <c r="C1158" s="53">
        <v>4579</v>
      </c>
      <c r="F1158" s="49"/>
    </row>
    <row r="1159" spans="1:6" x14ac:dyDescent="0.2">
      <c r="A1159" s="53" t="s">
        <v>2384</v>
      </c>
      <c r="B1159" s="53" t="s">
        <v>2385</v>
      </c>
      <c r="C1159" s="53">
        <v>12461</v>
      </c>
      <c r="F1159" s="49"/>
    </row>
    <row r="1160" spans="1:6" x14ac:dyDescent="0.2">
      <c r="A1160" s="53" t="s">
        <v>2386</v>
      </c>
      <c r="B1160" s="53" t="s">
        <v>2387</v>
      </c>
      <c r="C1160" s="53">
        <v>8532</v>
      </c>
      <c r="F1160" s="49"/>
    </row>
    <row r="1161" spans="1:6" x14ac:dyDescent="0.2">
      <c r="A1161" s="53" t="s">
        <v>2388</v>
      </c>
      <c r="B1161" s="53" t="s">
        <v>2389</v>
      </c>
      <c r="C1161" s="53">
        <v>2039</v>
      </c>
      <c r="F1161" s="49"/>
    </row>
    <row r="1162" spans="1:6" x14ac:dyDescent="0.2">
      <c r="A1162" s="53" t="s">
        <v>2390</v>
      </c>
      <c r="B1162" s="53" t="s">
        <v>2391</v>
      </c>
      <c r="C1162" s="53">
        <v>4779</v>
      </c>
      <c r="F1162" s="49"/>
    </row>
    <row r="1163" spans="1:6" x14ac:dyDescent="0.2">
      <c r="A1163" s="53" t="s">
        <v>2392</v>
      </c>
      <c r="B1163" s="53" t="s">
        <v>2393</v>
      </c>
      <c r="C1163" s="53">
        <v>905</v>
      </c>
      <c r="F1163" s="49"/>
    </row>
    <row r="1164" spans="1:6" x14ac:dyDescent="0.2">
      <c r="A1164" s="53" t="s">
        <v>2394</v>
      </c>
      <c r="B1164" s="53" t="s">
        <v>2395</v>
      </c>
      <c r="C1164" s="53">
        <v>6211</v>
      </c>
      <c r="F1164" s="49"/>
    </row>
    <row r="1165" spans="1:6" x14ac:dyDescent="0.2">
      <c r="A1165" s="53" t="s">
        <v>2396</v>
      </c>
      <c r="B1165" s="53" t="s">
        <v>2397</v>
      </c>
      <c r="C1165" s="53">
        <v>15610</v>
      </c>
      <c r="F1165" s="49"/>
    </row>
    <row r="1166" spans="1:6" x14ac:dyDescent="0.2">
      <c r="A1166" s="53" t="s">
        <v>2398</v>
      </c>
      <c r="B1166" s="53" t="s">
        <v>2399</v>
      </c>
      <c r="C1166" s="53">
        <v>6337</v>
      </c>
      <c r="F1166" s="49"/>
    </row>
    <row r="1167" spans="1:6" x14ac:dyDescent="0.2">
      <c r="A1167" s="53" t="s">
        <v>2400</v>
      </c>
      <c r="B1167" s="53" t="s">
        <v>2401</v>
      </c>
      <c r="C1167" s="53">
        <v>3200</v>
      </c>
      <c r="F1167" s="49"/>
    </row>
    <row r="1168" spans="1:6" x14ac:dyDescent="0.2">
      <c r="A1168" s="53" t="s">
        <v>2402</v>
      </c>
      <c r="B1168" s="53" t="s">
        <v>2403</v>
      </c>
      <c r="C1168" s="53">
        <v>298</v>
      </c>
      <c r="F1168" s="49"/>
    </row>
    <row r="1169" spans="1:6" x14ac:dyDescent="0.2">
      <c r="A1169" s="53" t="s">
        <v>2404</v>
      </c>
      <c r="B1169" s="53" t="s">
        <v>2405</v>
      </c>
      <c r="C1169" s="53">
        <v>4050</v>
      </c>
      <c r="F1169" s="49"/>
    </row>
    <row r="1170" spans="1:6" x14ac:dyDescent="0.2">
      <c r="A1170" s="53" t="s">
        <v>2406</v>
      </c>
      <c r="B1170" s="53" t="s">
        <v>2407</v>
      </c>
      <c r="C1170" s="53">
        <v>4860</v>
      </c>
      <c r="F1170" s="49"/>
    </row>
    <row r="1171" spans="1:6" x14ac:dyDescent="0.2">
      <c r="A1171" s="53" t="s">
        <v>2408</v>
      </c>
      <c r="B1171" s="53" t="s">
        <v>2409</v>
      </c>
      <c r="C1171" s="53">
        <v>7749</v>
      </c>
      <c r="F1171" s="49"/>
    </row>
    <row r="1172" spans="1:6" x14ac:dyDescent="0.2">
      <c r="A1172" s="53" t="s">
        <v>2410</v>
      </c>
      <c r="B1172" s="53" t="s">
        <v>2411</v>
      </c>
      <c r="C1172" s="53">
        <v>4712</v>
      </c>
      <c r="F1172" s="49"/>
    </row>
    <row r="1173" spans="1:6" x14ac:dyDescent="0.2">
      <c r="A1173" s="53" t="s">
        <v>2412</v>
      </c>
      <c r="B1173" s="53" t="s">
        <v>2413</v>
      </c>
      <c r="C1173" s="53">
        <v>891</v>
      </c>
      <c r="F1173" s="49"/>
    </row>
    <row r="1174" spans="1:6" x14ac:dyDescent="0.2">
      <c r="A1174" s="53" t="s">
        <v>2414</v>
      </c>
      <c r="B1174" s="53" t="s">
        <v>2415</v>
      </c>
      <c r="C1174" s="53">
        <v>4331</v>
      </c>
      <c r="F1174" s="49"/>
    </row>
    <row r="1175" spans="1:6" x14ac:dyDescent="0.2">
      <c r="A1175" s="53" t="s">
        <v>2416</v>
      </c>
      <c r="B1175" s="53" t="s">
        <v>2417</v>
      </c>
      <c r="C1175" s="53">
        <v>4928</v>
      </c>
      <c r="F1175" s="49"/>
    </row>
    <row r="1176" spans="1:6" x14ac:dyDescent="0.2">
      <c r="A1176" s="53" t="s">
        <v>2418</v>
      </c>
      <c r="B1176" s="53" t="s">
        <v>2419</v>
      </c>
      <c r="C1176" s="53">
        <v>109</v>
      </c>
      <c r="F1176" s="49"/>
    </row>
    <row r="1177" spans="1:6" x14ac:dyDescent="0.2">
      <c r="A1177" s="53" t="s">
        <v>2420</v>
      </c>
      <c r="B1177" s="53" t="s">
        <v>2421</v>
      </c>
      <c r="C1177" s="53">
        <v>10033</v>
      </c>
      <c r="F1177" s="49" t="s">
        <v>2422</v>
      </c>
    </row>
    <row r="1178" spans="1:6" x14ac:dyDescent="0.2">
      <c r="A1178" s="53" t="s">
        <v>2423</v>
      </c>
      <c r="B1178" s="53" t="s">
        <v>2424</v>
      </c>
      <c r="C1178" s="53">
        <v>11705</v>
      </c>
      <c r="F1178" s="49"/>
    </row>
    <row r="1179" spans="1:6" x14ac:dyDescent="0.2">
      <c r="A1179" s="53" t="s">
        <v>2425</v>
      </c>
      <c r="B1179" s="53" t="s">
        <v>2426</v>
      </c>
      <c r="C1179" s="53">
        <v>10033</v>
      </c>
      <c r="F1179" s="49" t="s">
        <v>2422</v>
      </c>
    </row>
    <row r="1180" spans="1:6" x14ac:dyDescent="0.2">
      <c r="A1180" s="53" t="s">
        <v>2427</v>
      </c>
      <c r="B1180" s="53" t="s">
        <v>2428</v>
      </c>
      <c r="C1180" s="53">
        <v>10033</v>
      </c>
      <c r="F1180" s="49" t="s">
        <v>2422</v>
      </c>
    </row>
    <row r="1181" spans="1:6" x14ac:dyDescent="0.2">
      <c r="A1181" s="53" t="s">
        <v>2429</v>
      </c>
      <c r="B1181" s="53" t="s">
        <v>2430</v>
      </c>
      <c r="C1181" s="53">
        <v>10033</v>
      </c>
      <c r="F1181" s="49" t="s">
        <v>2422</v>
      </c>
    </row>
    <row r="1182" spans="1:6" x14ac:dyDescent="0.2">
      <c r="A1182" s="53" t="s">
        <v>2431</v>
      </c>
      <c r="B1182" s="53" t="s">
        <v>2432</v>
      </c>
      <c r="C1182" s="53">
        <v>10033</v>
      </c>
      <c r="F1182" s="49" t="s">
        <v>2422</v>
      </c>
    </row>
    <row r="1183" spans="1:6" x14ac:dyDescent="0.2">
      <c r="A1183" s="53" t="s">
        <v>2433</v>
      </c>
      <c r="B1183" s="53" t="s">
        <v>2434</v>
      </c>
      <c r="C1183" s="53">
        <v>10033</v>
      </c>
      <c r="F1183" s="49" t="s">
        <v>2422</v>
      </c>
    </row>
    <row r="1184" spans="1:6" x14ac:dyDescent="0.2">
      <c r="A1184" s="53" t="s">
        <v>2435</v>
      </c>
      <c r="B1184" s="53" t="s">
        <v>2436</v>
      </c>
      <c r="C1184" s="53">
        <v>10033</v>
      </c>
      <c r="F1184" s="49" t="s">
        <v>2422</v>
      </c>
    </row>
    <row r="1185" spans="1:6" x14ac:dyDescent="0.2">
      <c r="A1185" s="53" t="s">
        <v>2437</v>
      </c>
      <c r="B1185" s="53" t="s">
        <v>2438</v>
      </c>
      <c r="C1185" s="53">
        <v>9708</v>
      </c>
      <c r="F1185" s="49" t="s">
        <v>2422</v>
      </c>
    </row>
    <row r="1186" spans="1:6" x14ac:dyDescent="0.2">
      <c r="A1186" s="53" t="s">
        <v>2439</v>
      </c>
      <c r="B1186" s="53" t="s">
        <v>2440</v>
      </c>
      <c r="C1186" s="53">
        <v>10033</v>
      </c>
      <c r="F1186" s="49" t="s">
        <v>2422</v>
      </c>
    </row>
    <row r="1187" spans="1:6" x14ac:dyDescent="0.2">
      <c r="A1187" s="53" t="s">
        <v>2441</v>
      </c>
      <c r="B1187" s="53" t="s">
        <v>2442</v>
      </c>
      <c r="C1187" s="53">
        <v>10033</v>
      </c>
      <c r="F1187" s="49" t="s">
        <v>2422</v>
      </c>
    </row>
    <row r="1188" spans="1:6" x14ac:dyDescent="0.2">
      <c r="A1188" s="53" t="s">
        <v>2443</v>
      </c>
      <c r="B1188" s="53" t="s">
        <v>2444</v>
      </c>
      <c r="C1188" s="53">
        <v>10033</v>
      </c>
      <c r="F1188" s="49" t="s">
        <v>2422</v>
      </c>
    </row>
    <row r="1189" spans="1:6" x14ac:dyDescent="0.2">
      <c r="A1189" s="53" t="s">
        <v>2445</v>
      </c>
      <c r="B1189" s="53" t="s">
        <v>2446</v>
      </c>
      <c r="C1189" s="53">
        <v>10033</v>
      </c>
      <c r="F1189" s="49" t="s">
        <v>2422</v>
      </c>
    </row>
    <row r="1190" spans="1:6" x14ac:dyDescent="0.2">
      <c r="A1190" s="53" t="s">
        <v>2447</v>
      </c>
      <c r="B1190" s="53" t="s">
        <v>2448</v>
      </c>
      <c r="C1190" s="53">
        <v>1053</v>
      </c>
      <c r="F1190" s="49"/>
    </row>
    <row r="1191" spans="1:6" x14ac:dyDescent="0.2">
      <c r="A1191" s="53" t="s">
        <v>2449</v>
      </c>
      <c r="B1191" s="53" t="s">
        <v>2450</v>
      </c>
      <c r="C1191" s="53">
        <v>6885</v>
      </c>
      <c r="F1191" s="49"/>
    </row>
    <row r="1192" spans="1:6" x14ac:dyDescent="0.2">
      <c r="A1192" s="53" t="s">
        <v>2451</v>
      </c>
      <c r="B1192" s="53" t="s">
        <v>2452</v>
      </c>
      <c r="C1192" s="53">
        <v>8762</v>
      </c>
      <c r="F1192" s="49"/>
    </row>
    <row r="1193" spans="1:6" x14ac:dyDescent="0.2">
      <c r="A1193" s="53" t="s">
        <v>2453</v>
      </c>
      <c r="B1193" s="53" t="s">
        <v>2454</v>
      </c>
      <c r="C1193" s="53">
        <v>4145</v>
      </c>
      <c r="F1193" s="49"/>
    </row>
    <row r="1194" spans="1:6" x14ac:dyDescent="0.2">
      <c r="A1194" s="53" t="s">
        <v>2455</v>
      </c>
      <c r="B1194" s="53" t="s">
        <v>2456</v>
      </c>
      <c r="C1194" s="53">
        <v>5419</v>
      </c>
      <c r="F1194" s="49"/>
    </row>
    <row r="1195" spans="1:6" x14ac:dyDescent="0.2">
      <c r="A1195" s="53" t="s">
        <v>2457</v>
      </c>
      <c r="B1195" s="53" t="s">
        <v>2458</v>
      </c>
      <c r="C1195" s="53">
        <v>4968</v>
      </c>
      <c r="F1195" s="49"/>
    </row>
    <row r="1196" spans="1:6" x14ac:dyDescent="0.2">
      <c r="A1196" s="53" t="s">
        <v>2459</v>
      </c>
      <c r="B1196" s="53" t="s">
        <v>2460</v>
      </c>
      <c r="C1196" s="53">
        <v>4968</v>
      </c>
      <c r="F1196" s="49"/>
    </row>
    <row r="1197" spans="1:6" x14ac:dyDescent="0.2">
      <c r="A1197" s="53" t="s">
        <v>2461</v>
      </c>
      <c r="B1197" s="53" t="s">
        <v>2462</v>
      </c>
      <c r="C1197" s="53">
        <v>4752</v>
      </c>
      <c r="F1197" s="49"/>
    </row>
    <row r="1198" spans="1:6" x14ac:dyDescent="0.2">
      <c r="A1198" s="53" t="s">
        <v>2463</v>
      </c>
      <c r="B1198" s="53" t="s">
        <v>2464</v>
      </c>
      <c r="C1198" s="53">
        <v>1080</v>
      </c>
      <c r="E1198" s="47" t="s">
        <v>2465</v>
      </c>
      <c r="F1198" s="49"/>
    </row>
    <row r="1199" spans="1:6" x14ac:dyDescent="0.2">
      <c r="A1199" s="53" t="s">
        <v>2466</v>
      </c>
      <c r="B1199" s="53" t="s">
        <v>2467</v>
      </c>
      <c r="C1199" s="53">
        <v>3645</v>
      </c>
      <c r="F1199" s="49"/>
    </row>
    <row r="1200" spans="1:6" x14ac:dyDescent="0.2">
      <c r="A1200" s="53" t="s">
        <v>2468</v>
      </c>
      <c r="B1200" s="53" t="s">
        <v>2469</v>
      </c>
      <c r="C1200" s="53">
        <v>7371</v>
      </c>
      <c r="F1200" s="49"/>
    </row>
    <row r="1201" spans="1:6" x14ac:dyDescent="0.2">
      <c r="A1201" s="53" t="s">
        <v>2470</v>
      </c>
      <c r="B1201" s="53" t="s">
        <v>2471</v>
      </c>
      <c r="C1201" s="53">
        <v>6021</v>
      </c>
      <c r="F1201" s="49"/>
    </row>
    <row r="1202" spans="1:6" x14ac:dyDescent="0.2">
      <c r="A1202" s="53" t="s">
        <v>2472</v>
      </c>
      <c r="B1202" s="53" t="s">
        <v>2473</v>
      </c>
      <c r="C1202" s="53">
        <v>2511</v>
      </c>
      <c r="F1202" s="49"/>
    </row>
    <row r="1203" spans="1:6" x14ac:dyDescent="0.2">
      <c r="A1203" s="53" t="s">
        <v>2474</v>
      </c>
      <c r="B1203" s="53" t="s">
        <v>2475</v>
      </c>
      <c r="C1203" s="53">
        <v>2538</v>
      </c>
      <c r="F1203" s="49"/>
    </row>
    <row r="1204" spans="1:6" x14ac:dyDescent="0.2">
      <c r="A1204" s="53" t="s">
        <v>2476</v>
      </c>
      <c r="B1204" s="53" t="s">
        <v>2477</v>
      </c>
      <c r="C1204" s="53">
        <v>3335</v>
      </c>
      <c r="F1204" s="49"/>
    </row>
    <row r="1205" spans="1:6" x14ac:dyDescent="0.2">
      <c r="A1205" s="53" t="s">
        <v>2478</v>
      </c>
      <c r="B1205" s="53" t="s">
        <v>2479</v>
      </c>
      <c r="C1205" s="53">
        <v>905</v>
      </c>
      <c r="F1205" s="49"/>
    </row>
    <row r="1206" spans="1:6" x14ac:dyDescent="0.2">
      <c r="A1206" s="53" t="s">
        <v>2480</v>
      </c>
      <c r="B1206" s="53" t="s">
        <v>2481</v>
      </c>
      <c r="C1206" s="53">
        <v>7250</v>
      </c>
      <c r="F1206" s="49"/>
    </row>
    <row r="1207" spans="1:6" x14ac:dyDescent="0.2">
      <c r="A1207" s="53" t="s">
        <v>2482</v>
      </c>
      <c r="B1207" s="53" t="s">
        <v>2483</v>
      </c>
      <c r="C1207" s="53">
        <v>5927</v>
      </c>
      <c r="F1207" s="49"/>
    </row>
    <row r="1208" spans="1:6" x14ac:dyDescent="0.2">
      <c r="A1208" s="53" t="s">
        <v>2484</v>
      </c>
      <c r="B1208" s="53" t="s">
        <v>2485</v>
      </c>
      <c r="C1208" s="53">
        <v>6791</v>
      </c>
      <c r="F1208" s="49"/>
    </row>
    <row r="1209" spans="1:6" x14ac:dyDescent="0.2">
      <c r="A1209" s="53" t="s">
        <v>2486</v>
      </c>
      <c r="B1209" s="53" t="s">
        <v>2487</v>
      </c>
      <c r="C1209" s="53">
        <v>646</v>
      </c>
      <c r="F1209" s="49"/>
    </row>
    <row r="1210" spans="1:6" x14ac:dyDescent="0.2">
      <c r="A1210" s="53" t="s">
        <v>2488</v>
      </c>
      <c r="B1210" s="53" t="s">
        <v>2489</v>
      </c>
      <c r="C1210" s="53">
        <v>5414</v>
      </c>
      <c r="F1210" s="49"/>
    </row>
    <row r="1211" spans="1:6" x14ac:dyDescent="0.2">
      <c r="A1211" s="53" t="s">
        <v>2490</v>
      </c>
      <c r="B1211" s="53" t="s">
        <v>2491</v>
      </c>
      <c r="C1211" s="53">
        <v>5117</v>
      </c>
      <c r="F1211" s="49"/>
    </row>
    <row r="1212" spans="1:6" x14ac:dyDescent="0.2">
      <c r="A1212" s="53" t="s">
        <v>2492</v>
      </c>
      <c r="B1212" s="53" t="s">
        <v>2493</v>
      </c>
      <c r="C1212" s="53">
        <v>4266</v>
      </c>
      <c r="F1212" s="49"/>
    </row>
    <row r="1213" spans="1:6" x14ac:dyDescent="0.2">
      <c r="A1213" s="53" t="s">
        <v>2494</v>
      </c>
      <c r="B1213" s="53" t="s">
        <v>2495</v>
      </c>
      <c r="C1213" s="53">
        <v>1299</v>
      </c>
      <c r="F1213" s="49"/>
    </row>
    <row r="1214" spans="1:6" x14ac:dyDescent="0.2">
      <c r="A1214" s="53" t="s">
        <v>2496</v>
      </c>
      <c r="B1214" s="53" t="s">
        <v>2497</v>
      </c>
      <c r="C1214" s="53">
        <v>4874</v>
      </c>
      <c r="F1214" s="49"/>
    </row>
    <row r="1215" spans="1:6" x14ac:dyDescent="0.2">
      <c r="A1215" s="53" t="s">
        <v>2498</v>
      </c>
      <c r="B1215" s="53" t="s">
        <v>2499</v>
      </c>
      <c r="C1215" s="53">
        <v>5873</v>
      </c>
      <c r="F1215" s="49"/>
    </row>
    <row r="1216" spans="1:6" x14ac:dyDescent="0.2">
      <c r="A1216" s="53" t="s">
        <v>2500</v>
      </c>
      <c r="B1216" s="53" t="s">
        <v>2501</v>
      </c>
      <c r="C1216" s="53">
        <v>4955</v>
      </c>
      <c r="F1216" s="49"/>
    </row>
    <row r="1217" spans="1:6" x14ac:dyDescent="0.2">
      <c r="A1217" s="53" t="s">
        <v>2502</v>
      </c>
      <c r="B1217" s="53" t="s">
        <v>2503</v>
      </c>
      <c r="C1217" s="53">
        <v>10033</v>
      </c>
      <c r="F1217" s="49" t="s">
        <v>2422</v>
      </c>
    </row>
    <row r="1218" spans="1:6" x14ac:dyDescent="0.2">
      <c r="A1218" s="53" t="s">
        <v>2504</v>
      </c>
      <c r="B1218" s="53" t="s">
        <v>2505</v>
      </c>
      <c r="C1218" s="53">
        <v>10033</v>
      </c>
      <c r="F1218" s="49" t="s">
        <v>2422</v>
      </c>
    </row>
    <row r="1219" spans="1:6" x14ac:dyDescent="0.2">
      <c r="A1219" s="53" t="s">
        <v>2506</v>
      </c>
      <c r="B1219" s="53" t="s">
        <v>2507</v>
      </c>
      <c r="C1219" s="53">
        <v>5832</v>
      </c>
      <c r="F1219" s="49"/>
    </row>
    <row r="1220" spans="1:6" x14ac:dyDescent="0.2">
      <c r="A1220" s="53" t="s">
        <v>2508</v>
      </c>
      <c r="B1220" s="53" t="s">
        <v>2509</v>
      </c>
      <c r="C1220" s="53">
        <v>4698</v>
      </c>
      <c r="F1220" s="49"/>
    </row>
    <row r="1221" spans="1:6" x14ac:dyDescent="0.2">
      <c r="A1221" s="53" t="s">
        <v>2510</v>
      </c>
      <c r="B1221" s="53" t="s">
        <v>2511</v>
      </c>
      <c r="C1221" s="53">
        <v>6988</v>
      </c>
      <c r="F1221" s="49"/>
    </row>
    <row r="1222" spans="1:6" x14ac:dyDescent="0.2">
      <c r="A1222" s="53" t="s">
        <v>2512</v>
      </c>
      <c r="B1222" s="53" t="s">
        <v>2513</v>
      </c>
      <c r="C1222" s="53">
        <v>1094</v>
      </c>
      <c r="F1222" s="49"/>
    </row>
    <row r="1223" spans="1:6" x14ac:dyDescent="0.2">
      <c r="A1223" s="53" t="s">
        <v>2514</v>
      </c>
      <c r="B1223" s="53" t="s">
        <v>2515</v>
      </c>
      <c r="C1223" s="53">
        <v>5738</v>
      </c>
      <c r="F1223" s="49"/>
    </row>
    <row r="1224" spans="1:6" x14ac:dyDescent="0.2">
      <c r="A1224" s="53" t="s">
        <v>2516</v>
      </c>
      <c r="B1224" s="53" t="s">
        <v>2517</v>
      </c>
      <c r="C1224" s="53">
        <v>4887</v>
      </c>
      <c r="F1224" s="49"/>
    </row>
    <row r="1225" spans="1:6" x14ac:dyDescent="0.2">
      <c r="A1225" s="53" t="s">
        <v>2518</v>
      </c>
      <c r="B1225" s="53" t="s">
        <v>2519</v>
      </c>
      <c r="C1225" s="53">
        <v>6440</v>
      </c>
      <c r="F1225" s="49"/>
    </row>
    <row r="1226" spans="1:6" x14ac:dyDescent="0.2">
      <c r="A1226" s="53" t="s">
        <v>2520</v>
      </c>
      <c r="B1226" s="53" t="s">
        <v>2521</v>
      </c>
      <c r="C1226" s="53">
        <v>3969</v>
      </c>
      <c r="F1226" s="49"/>
    </row>
    <row r="1227" spans="1:6" x14ac:dyDescent="0.2">
      <c r="A1227" s="53" t="s">
        <v>2522</v>
      </c>
      <c r="B1227" s="53" t="s">
        <v>2523</v>
      </c>
      <c r="C1227" s="53">
        <v>4550</v>
      </c>
    </row>
    <row r="1228" spans="1:6" x14ac:dyDescent="0.2">
      <c r="A1228" s="53" t="s">
        <v>2524</v>
      </c>
      <c r="B1228" s="53" t="s">
        <v>2525</v>
      </c>
      <c r="C1228" s="53">
        <v>3335</v>
      </c>
      <c r="F1228" s="49"/>
    </row>
    <row r="1229" spans="1:6" x14ac:dyDescent="0.2">
      <c r="A1229" s="53" t="s">
        <v>2526</v>
      </c>
      <c r="B1229" s="53" t="s">
        <v>2527</v>
      </c>
      <c r="C1229" s="53">
        <v>1499</v>
      </c>
      <c r="F1229" s="49"/>
    </row>
    <row r="1230" spans="1:6" x14ac:dyDescent="0.2">
      <c r="A1230" s="53" t="s">
        <v>2528</v>
      </c>
      <c r="B1230" s="53" t="s">
        <v>2529</v>
      </c>
      <c r="C1230" s="53">
        <v>368</v>
      </c>
      <c r="F1230" s="49"/>
    </row>
    <row r="1231" spans="1:6" x14ac:dyDescent="0.2">
      <c r="A1231" s="53" t="s">
        <v>2530</v>
      </c>
      <c r="B1231" s="53" t="s">
        <v>2531</v>
      </c>
      <c r="C1231" s="53">
        <v>1674</v>
      </c>
      <c r="F1231" s="49"/>
    </row>
    <row r="1232" spans="1:6" x14ac:dyDescent="0.2">
      <c r="A1232" s="53" t="s">
        <v>2532</v>
      </c>
      <c r="B1232" s="53" t="s">
        <v>2533</v>
      </c>
      <c r="C1232" s="53">
        <v>5265</v>
      </c>
      <c r="F1232" s="49"/>
    </row>
    <row r="1233" spans="1:6" x14ac:dyDescent="0.2">
      <c r="A1233" s="53" t="s">
        <v>2534</v>
      </c>
      <c r="B1233" s="53" t="s">
        <v>2535</v>
      </c>
      <c r="C1233" s="53">
        <v>3964</v>
      </c>
      <c r="F1233" s="49"/>
    </row>
    <row r="1234" spans="1:6" x14ac:dyDescent="0.2">
      <c r="A1234" s="53" t="s">
        <v>2536</v>
      </c>
      <c r="B1234" s="53" t="s">
        <v>2537</v>
      </c>
      <c r="C1234" s="53">
        <v>6588</v>
      </c>
      <c r="F1234" s="49"/>
    </row>
    <row r="1235" spans="1:6" x14ac:dyDescent="0.2">
      <c r="A1235" s="53" t="s">
        <v>2538</v>
      </c>
      <c r="B1235" s="53" t="s">
        <v>2539</v>
      </c>
      <c r="C1235" s="53">
        <v>4590</v>
      </c>
      <c r="F1235" s="49"/>
    </row>
    <row r="1236" spans="1:6" x14ac:dyDescent="0.2">
      <c r="A1236" s="53" t="s">
        <v>2540</v>
      </c>
      <c r="B1236" s="53" t="s">
        <v>2541</v>
      </c>
      <c r="C1236" s="53">
        <v>1350</v>
      </c>
      <c r="F1236" s="49"/>
    </row>
    <row r="1237" spans="1:6" x14ac:dyDescent="0.2">
      <c r="A1237" s="53" t="s">
        <v>2542</v>
      </c>
      <c r="B1237" s="53" t="s">
        <v>2543</v>
      </c>
      <c r="C1237" s="53">
        <v>2984</v>
      </c>
      <c r="F1237" s="49"/>
    </row>
    <row r="1238" spans="1:6" x14ac:dyDescent="0.2">
      <c r="A1238" s="53" t="s">
        <v>2544</v>
      </c>
      <c r="B1238" s="53" t="s">
        <v>2545</v>
      </c>
      <c r="C1238" s="53">
        <v>5063</v>
      </c>
      <c r="F1238" s="49"/>
    </row>
    <row r="1239" spans="1:6" x14ac:dyDescent="0.2">
      <c r="A1239" s="53" t="s">
        <v>2546</v>
      </c>
      <c r="B1239" s="53" t="s">
        <v>2547</v>
      </c>
      <c r="C1239" s="53">
        <v>1823</v>
      </c>
      <c r="F1239" s="49"/>
    </row>
    <row r="1240" spans="1:6" x14ac:dyDescent="0.2">
      <c r="A1240" s="53" t="s">
        <v>2548</v>
      </c>
      <c r="B1240" s="53" t="s">
        <v>2549</v>
      </c>
      <c r="C1240" s="53">
        <v>2349</v>
      </c>
      <c r="F1240" s="49"/>
    </row>
    <row r="1241" spans="1:6" x14ac:dyDescent="0.2">
      <c r="A1241" s="53" t="s">
        <v>2550</v>
      </c>
      <c r="B1241" s="53" t="s">
        <v>2551</v>
      </c>
      <c r="C1241" s="53">
        <v>1445</v>
      </c>
      <c r="F1241" s="49"/>
    </row>
    <row r="1242" spans="1:6" x14ac:dyDescent="0.2">
      <c r="A1242" s="53" t="s">
        <v>2552</v>
      </c>
      <c r="B1242" s="53" t="s">
        <v>2553</v>
      </c>
      <c r="C1242" s="53">
        <v>4037</v>
      </c>
      <c r="F1242" s="49"/>
    </row>
    <row r="1243" spans="1:6" x14ac:dyDescent="0.2">
      <c r="A1243" s="53" t="s">
        <v>2554</v>
      </c>
      <c r="B1243" s="53" t="s">
        <v>2555</v>
      </c>
      <c r="C1243" s="53">
        <v>3564</v>
      </c>
      <c r="F1243" s="49"/>
    </row>
    <row r="1244" spans="1:6" x14ac:dyDescent="0.2">
      <c r="A1244" s="53" t="s">
        <v>2556</v>
      </c>
      <c r="B1244" s="53" t="s">
        <v>2557</v>
      </c>
      <c r="C1244" s="53">
        <v>4064</v>
      </c>
      <c r="F1244" s="49"/>
    </row>
    <row r="1245" spans="1:6" x14ac:dyDescent="0.2">
      <c r="A1245" s="53" t="s">
        <v>2558</v>
      </c>
      <c r="B1245" s="53" t="s">
        <v>2559</v>
      </c>
      <c r="C1245" s="53">
        <v>4779</v>
      </c>
      <c r="F1245" s="49"/>
    </row>
    <row r="1246" spans="1:6" x14ac:dyDescent="0.2">
      <c r="A1246" s="53" t="s">
        <v>2560</v>
      </c>
      <c r="B1246" s="53" t="s">
        <v>2561</v>
      </c>
      <c r="C1246" s="53">
        <v>4779</v>
      </c>
      <c r="F1246" s="49"/>
    </row>
    <row r="1247" spans="1:6" x14ac:dyDescent="0.2">
      <c r="A1247" s="53" t="s">
        <v>2562</v>
      </c>
      <c r="B1247" s="53" t="s">
        <v>2563</v>
      </c>
      <c r="C1247" s="53">
        <v>2930</v>
      </c>
      <c r="F1247" s="49"/>
    </row>
    <row r="1248" spans="1:6" x14ac:dyDescent="0.2">
      <c r="A1248" s="53" t="s">
        <v>2564</v>
      </c>
      <c r="B1248" s="53" t="s">
        <v>2565</v>
      </c>
      <c r="C1248" s="53">
        <v>4118</v>
      </c>
      <c r="F1248" s="49"/>
    </row>
    <row r="1249" spans="1:6" x14ac:dyDescent="0.2">
      <c r="A1249" s="53" t="s">
        <v>2566</v>
      </c>
      <c r="B1249" s="53" t="s">
        <v>2567</v>
      </c>
      <c r="C1249" s="53">
        <v>7867</v>
      </c>
      <c r="F1249" s="49"/>
    </row>
    <row r="1250" spans="1:6" x14ac:dyDescent="0.2">
      <c r="A1250" s="53" t="s">
        <v>2568</v>
      </c>
      <c r="B1250" s="53" t="s">
        <v>2569</v>
      </c>
      <c r="C1250" s="53">
        <v>3902</v>
      </c>
      <c r="F1250" s="49"/>
    </row>
    <row r="1251" spans="1:6" x14ac:dyDescent="0.2">
      <c r="A1251" s="53" t="s">
        <v>2570</v>
      </c>
      <c r="B1251" s="53" t="s">
        <v>2571</v>
      </c>
      <c r="C1251" s="53">
        <v>905</v>
      </c>
      <c r="F1251" s="49"/>
    </row>
    <row r="1252" spans="1:6" x14ac:dyDescent="0.2">
      <c r="A1252" s="53" t="s">
        <v>2572</v>
      </c>
      <c r="B1252" s="53" t="s">
        <v>2573</v>
      </c>
      <c r="C1252" s="53">
        <v>5738</v>
      </c>
      <c r="F1252" s="49"/>
    </row>
    <row r="1253" spans="1:6" x14ac:dyDescent="0.2">
      <c r="A1253" s="53" t="s">
        <v>2574</v>
      </c>
      <c r="B1253" s="53" t="s">
        <v>2575</v>
      </c>
      <c r="C1253" s="53">
        <v>4023</v>
      </c>
      <c r="F1253" s="49"/>
    </row>
    <row r="1254" spans="1:6" x14ac:dyDescent="0.2">
      <c r="A1254" s="53" t="s">
        <v>2576</v>
      </c>
      <c r="B1254" s="53" t="s">
        <v>2577</v>
      </c>
      <c r="C1254" s="53">
        <v>7088</v>
      </c>
      <c r="F1254" s="49"/>
    </row>
    <row r="1255" spans="1:6" x14ac:dyDescent="0.2">
      <c r="A1255" s="53" t="s">
        <v>2578</v>
      </c>
      <c r="B1255" s="53" t="s">
        <v>2579</v>
      </c>
      <c r="C1255" s="53">
        <v>3632</v>
      </c>
      <c r="F1255" s="49"/>
    </row>
    <row r="1256" spans="1:6" x14ac:dyDescent="0.2">
      <c r="A1256" s="53" t="s">
        <v>2580</v>
      </c>
      <c r="B1256" s="53" t="s">
        <v>2581</v>
      </c>
      <c r="C1256" s="53">
        <v>5225</v>
      </c>
      <c r="F1256" s="49"/>
    </row>
    <row r="1257" spans="1:6" x14ac:dyDescent="0.2">
      <c r="A1257" s="53" t="s">
        <v>2582</v>
      </c>
      <c r="B1257" s="53" t="s">
        <v>2583</v>
      </c>
      <c r="C1257" s="53">
        <v>4550</v>
      </c>
      <c r="F1257" s="49"/>
    </row>
    <row r="1258" spans="1:6" x14ac:dyDescent="0.2">
      <c r="A1258" s="53" t="s">
        <v>2584</v>
      </c>
      <c r="B1258" s="53" t="s">
        <v>2585</v>
      </c>
      <c r="C1258" s="53">
        <v>5063</v>
      </c>
      <c r="F1258" s="49"/>
    </row>
    <row r="1259" spans="1:6" x14ac:dyDescent="0.2">
      <c r="A1259" s="53" t="s">
        <v>2586</v>
      </c>
      <c r="B1259" s="53" t="s">
        <v>2587</v>
      </c>
      <c r="C1259" s="53">
        <v>1040</v>
      </c>
      <c r="F1259" s="49"/>
    </row>
    <row r="1260" spans="1:6" x14ac:dyDescent="0.2">
      <c r="A1260" s="53" t="s">
        <v>2588</v>
      </c>
      <c r="B1260" s="53" t="s">
        <v>2589</v>
      </c>
      <c r="C1260" s="53">
        <v>5711</v>
      </c>
      <c r="F1260" s="49"/>
    </row>
    <row r="1261" spans="1:6" x14ac:dyDescent="0.2">
      <c r="A1261" s="53" t="s">
        <v>2590</v>
      </c>
      <c r="B1261" s="53" t="s">
        <v>2591</v>
      </c>
      <c r="C1261" s="53">
        <v>6602</v>
      </c>
      <c r="F1261" s="49"/>
    </row>
    <row r="1262" spans="1:6" x14ac:dyDescent="0.2">
      <c r="A1262" s="53" t="s">
        <v>2592</v>
      </c>
      <c r="B1262" s="53" t="s">
        <v>2593</v>
      </c>
      <c r="C1262" s="53">
        <v>5427</v>
      </c>
      <c r="F1262" s="49"/>
    </row>
    <row r="1263" spans="1:6" x14ac:dyDescent="0.2">
      <c r="A1263" s="53" t="s">
        <v>2594</v>
      </c>
      <c r="B1263" s="53" t="s">
        <v>2595</v>
      </c>
      <c r="C1263" s="53">
        <v>3740</v>
      </c>
      <c r="F1263" s="49"/>
    </row>
    <row r="1264" spans="1:6" x14ac:dyDescent="0.2">
      <c r="A1264" s="53" t="s">
        <v>2596</v>
      </c>
      <c r="B1264" s="53" t="s">
        <v>2597</v>
      </c>
      <c r="C1264" s="53">
        <v>1391</v>
      </c>
      <c r="F1264" s="49"/>
    </row>
    <row r="1265" spans="1:6" x14ac:dyDescent="0.2">
      <c r="A1265" s="53" t="s">
        <v>2598</v>
      </c>
      <c r="B1265" s="53" t="s">
        <v>2599</v>
      </c>
      <c r="C1265" s="53">
        <v>5576</v>
      </c>
      <c r="F1265" s="49"/>
    </row>
    <row r="1266" spans="1:6" x14ac:dyDescent="0.2">
      <c r="A1266" s="53" t="s">
        <v>2600</v>
      </c>
      <c r="B1266" s="53" t="s">
        <v>2601</v>
      </c>
      <c r="C1266" s="53">
        <v>4185</v>
      </c>
      <c r="F1266" s="49"/>
    </row>
    <row r="1267" spans="1:6" x14ac:dyDescent="0.2">
      <c r="A1267" s="53" t="s">
        <v>2602</v>
      </c>
      <c r="B1267" s="53" t="s">
        <v>2603</v>
      </c>
      <c r="C1267" s="53">
        <v>1269</v>
      </c>
      <c r="F1267" s="49"/>
    </row>
    <row r="1268" spans="1:6" x14ac:dyDescent="0.2">
      <c r="A1268" s="53" t="s">
        <v>2604</v>
      </c>
      <c r="B1268" s="53" t="s">
        <v>2605</v>
      </c>
      <c r="C1268" s="53">
        <v>248</v>
      </c>
      <c r="F1268" s="49"/>
    </row>
    <row r="1269" spans="1:6" x14ac:dyDescent="0.2">
      <c r="A1269" s="53" t="s">
        <v>2606</v>
      </c>
      <c r="B1269" s="53" t="s">
        <v>2607</v>
      </c>
      <c r="C1269" s="53">
        <v>5144</v>
      </c>
      <c r="F1269" s="49"/>
    </row>
    <row r="1270" spans="1:6" x14ac:dyDescent="0.2">
      <c r="A1270" s="53" t="s">
        <v>2608</v>
      </c>
      <c r="B1270" s="53" t="s">
        <v>2609</v>
      </c>
      <c r="C1270" s="53">
        <v>321</v>
      </c>
      <c r="F1270" s="49"/>
    </row>
    <row r="1271" spans="1:6" x14ac:dyDescent="0.2">
      <c r="A1271" s="53" t="s">
        <v>2610</v>
      </c>
      <c r="B1271" s="53" t="s">
        <v>2611</v>
      </c>
      <c r="C1271" s="53">
        <v>743</v>
      </c>
      <c r="F1271" s="49"/>
    </row>
    <row r="1272" spans="1:6" x14ac:dyDescent="0.2">
      <c r="A1272" s="53" t="s">
        <v>2612</v>
      </c>
      <c r="B1272" s="53" t="s">
        <v>2613</v>
      </c>
      <c r="C1272" s="53">
        <v>1040</v>
      </c>
      <c r="F1272" s="49"/>
    </row>
    <row r="1273" spans="1:6" x14ac:dyDescent="0.2">
      <c r="A1273" s="53" t="s">
        <v>2614</v>
      </c>
      <c r="B1273" s="53" t="s">
        <v>2615</v>
      </c>
      <c r="C1273" s="53">
        <v>312</v>
      </c>
      <c r="F1273" s="49"/>
    </row>
    <row r="1274" spans="1:6" x14ac:dyDescent="0.2">
      <c r="A1274" s="53" t="s">
        <v>2616</v>
      </c>
      <c r="B1274" s="53" t="s">
        <v>2617</v>
      </c>
      <c r="C1274" s="53">
        <v>3335</v>
      </c>
      <c r="F1274" s="49"/>
    </row>
    <row r="1275" spans="1:6" x14ac:dyDescent="0.2">
      <c r="A1275" s="53" t="s">
        <v>2618</v>
      </c>
      <c r="B1275" s="53" t="s">
        <v>2619</v>
      </c>
      <c r="C1275" s="53">
        <v>4374</v>
      </c>
      <c r="F1275" s="49"/>
    </row>
    <row r="1276" spans="1:6" x14ac:dyDescent="0.2">
      <c r="A1276" s="53" t="s">
        <v>2620</v>
      </c>
      <c r="B1276" s="53" t="s">
        <v>2621</v>
      </c>
      <c r="C1276" s="53">
        <v>5441</v>
      </c>
      <c r="F1276" s="49"/>
    </row>
    <row r="1277" spans="1:6" x14ac:dyDescent="0.2">
      <c r="A1277" s="53" t="s">
        <v>2622</v>
      </c>
      <c r="B1277" s="53" t="s">
        <v>2623</v>
      </c>
      <c r="C1277" s="53">
        <v>1473</v>
      </c>
      <c r="F1277" s="49"/>
    </row>
    <row r="1278" spans="1:6" x14ac:dyDescent="0.2">
      <c r="A1278" s="53" t="s">
        <v>2624</v>
      </c>
      <c r="B1278" s="53" t="s">
        <v>2625</v>
      </c>
      <c r="C1278" s="53">
        <v>1269</v>
      </c>
      <c r="F1278" s="49"/>
    </row>
    <row r="1279" spans="1:6" x14ac:dyDescent="0.2">
      <c r="A1279" s="53" t="s">
        <v>2626</v>
      </c>
      <c r="B1279" s="53" t="s">
        <v>2627</v>
      </c>
      <c r="C1279" s="53">
        <v>1782</v>
      </c>
      <c r="F1279" s="49"/>
    </row>
    <row r="1280" spans="1:6" x14ac:dyDescent="0.2">
      <c r="A1280" s="53" t="s">
        <v>2628</v>
      </c>
      <c r="B1280" s="53" t="s">
        <v>2629</v>
      </c>
      <c r="C1280" s="53">
        <v>4482</v>
      </c>
      <c r="F1280" s="49"/>
    </row>
    <row r="1281" spans="1:6" x14ac:dyDescent="0.2">
      <c r="A1281" s="53" t="s">
        <v>2630</v>
      </c>
      <c r="B1281" s="53" t="s">
        <v>2631</v>
      </c>
      <c r="C1281" s="53">
        <v>4388</v>
      </c>
      <c r="F1281" s="49"/>
    </row>
    <row r="1282" spans="1:6" x14ac:dyDescent="0.2">
      <c r="A1282" s="53" t="s">
        <v>2632</v>
      </c>
      <c r="B1282" s="53" t="s">
        <v>2633</v>
      </c>
      <c r="C1282" s="53">
        <v>4860</v>
      </c>
      <c r="F1282" s="49"/>
    </row>
    <row r="1283" spans="1:6" x14ac:dyDescent="0.2">
      <c r="A1283" s="53" t="s">
        <v>2634</v>
      </c>
      <c r="B1283" s="53" t="s">
        <v>2635</v>
      </c>
      <c r="C1283" s="53">
        <v>6264</v>
      </c>
    </row>
    <row r="1284" spans="1:6" x14ac:dyDescent="0.2">
      <c r="A1284" s="53" t="s">
        <v>2636</v>
      </c>
      <c r="B1284" s="53" t="s">
        <v>2637</v>
      </c>
      <c r="C1284" s="53">
        <v>4806</v>
      </c>
      <c r="F1284" s="49"/>
    </row>
    <row r="1285" spans="1:6" x14ac:dyDescent="0.2">
      <c r="A1285" s="53" t="s">
        <v>2638</v>
      </c>
      <c r="B1285" s="53" t="s">
        <v>2639</v>
      </c>
      <c r="C1285" s="53">
        <v>5090</v>
      </c>
      <c r="F1285" s="49"/>
    </row>
    <row r="1286" spans="1:6" x14ac:dyDescent="0.2">
      <c r="A1286" s="53" t="s">
        <v>2640</v>
      </c>
      <c r="B1286" s="53" t="s">
        <v>2641</v>
      </c>
      <c r="C1286" s="53">
        <v>539</v>
      </c>
      <c r="F1286" s="49"/>
    </row>
    <row r="1287" spans="1:6" x14ac:dyDescent="0.2">
      <c r="A1287" s="53" t="s">
        <v>2642</v>
      </c>
      <c r="B1287" s="53" t="s">
        <v>2643</v>
      </c>
      <c r="C1287" s="53">
        <v>5562</v>
      </c>
      <c r="F1287" s="49"/>
    </row>
    <row r="1288" spans="1:6" x14ac:dyDescent="0.2">
      <c r="A1288" s="53" t="s">
        <v>2644</v>
      </c>
      <c r="B1288" s="53" t="s">
        <v>2645</v>
      </c>
      <c r="C1288" s="53">
        <v>3321</v>
      </c>
      <c r="F1288" s="49"/>
    </row>
    <row r="1289" spans="1:6" x14ac:dyDescent="0.2">
      <c r="A1289" s="53" t="s">
        <v>2646</v>
      </c>
      <c r="B1289" s="53" t="s">
        <v>2647</v>
      </c>
      <c r="C1289" s="53">
        <v>5630</v>
      </c>
      <c r="F1289" s="49"/>
    </row>
    <row r="1290" spans="1:6" x14ac:dyDescent="0.2">
      <c r="A1290" s="53" t="s">
        <v>2648</v>
      </c>
      <c r="B1290" s="53" t="s">
        <v>2649</v>
      </c>
      <c r="C1290" s="53">
        <v>3470</v>
      </c>
      <c r="F1290" s="50"/>
    </row>
    <row r="1291" spans="1:6" x14ac:dyDescent="0.2">
      <c r="A1291" s="53" t="s">
        <v>2650</v>
      </c>
      <c r="B1291" s="53" t="s">
        <v>2651</v>
      </c>
      <c r="C1291" s="53">
        <v>945</v>
      </c>
      <c r="F1291" s="49"/>
    </row>
    <row r="1292" spans="1:6" x14ac:dyDescent="0.2">
      <c r="A1292" s="53" t="s">
        <v>2652</v>
      </c>
      <c r="B1292" s="53" t="s">
        <v>2653</v>
      </c>
      <c r="C1292" s="53">
        <v>7007</v>
      </c>
      <c r="F1292" s="49"/>
    </row>
    <row r="1293" spans="1:6" x14ac:dyDescent="0.2">
      <c r="A1293" s="53" t="s">
        <v>2654</v>
      </c>
      <c r="B1293" s="53" t="s">
        <v>2655</v>
      </c>
      <c r="C1293" s="53">
        <v>4401</v>
      </c>
      <c r="F1293" s="50"/>
    </row>
    <row r="1294" spans="1:6" x14ac:dyDescent="0.2">
      <c r="A1294" s="53" t="s">
        <v>2656</v>
      </c>
      <c r="B1294" s="53" t="s">
        <v>2657</v>
      </c>
      <c r="C1294" s="53">
        <v>5562</v>
      </c>
      <c r="F1294" s="49"/>
    </row>
    <row r="1295" spans="1:6" x14ac:dyDescent="0.2">
      <c r="A1295" s="53" t="s">
        <v>2658</v>
      </c>
      <c r="B1295" s="53" t="s">
        <v>2659</v>
      </c>
      <c r="C1295" s="53">
        <v>5625</v>
      </c>
      <c r="F1295" s="49"/>
    </row>
    <row r="1296" spans="1:6" x14ac:dyDescent="0.2">
      <c r="A1296" s="53" t="s">
        <v>2660</v>
      </c>
      <c r="B1296" s="53" t="s">
        <v>2661</v>
      </c>
      <c r="C1296" s="53">
        <v>5360</v>
      </c>
      <c r="F1296" s="49"/>
    </row>
    <row r="1297" spans="1:6" x14ac:dyDescent="0.2">
      <c r="A1297" s="53" t="s">
        <v>2662</v>
      </c>
      <c r="B1297" s="53" t="s">
        <v>2663</v>
      </c>
      <c r="C1297" s="53">
        <v>5292</v>
      </c>
      <c r="F1297" s="49"/>
    </row>
    <row r="1298" spans="1:6" x14ac:dyDescent="0.2">
      <c r="A1298" s="53" t="s">
        <v>2664</v>
      </c>
      <c r="B1298" s="53" t="s">
        <v>2665</v>
      </c>
      <c r="C1298" s="53">
        <v>4590</v>
      </c>
      <c r="F1298" s="49"/>
    </row>
    <row r="1299" spans="1:6" x14ac:dyDescent="0.2">
      <c r="A1299" s="53" t="s">
        <v>2666</v>
      </c>
      <c r="B1299" s="53" t="s">
        <v>2667</v>
      </c>
      <c r="C1299" s="53">
        <v>2822</v>
      </c>
      <c r="F1299" s="49"/>
    </row>
    <row r="1300" spans="1:6" x14ac:dyDescent="0.2">
      <c r="A1300" s="53" t="s">
        <v>2668</v>
      </c>
      <c r="B1300" s="53" t="s">
        <v>2669</v>
      </c>
      <c r="C1300" s="53">
        <v>5805</v>
      </c>
      <c r="F1300" s="49"/>
    </row>
    <row r="1301" spans="1:6" x14ac:dyDescent="0.2">
      <c r="A1301" s="53" t="s">
        <v>2670</v>
      </c>
      <c r="B1301" s="53" t="s">
        <v>2671</v>
      </c>
      <c r="C1301" s="53">
        <v>6669</v>
      </c>
      <c r="F1301" s="49"/>
    </row>
    <row r="1302" spans="1:6" x14ac:dyDescent="0.2">
      <c r="A1302" s="53" t="s">
        <v>2672</v>
      </c>
      <c r="B1302" s="53" t="s">
        <v>2673</v>
      </c>
      <c r="C1302" s="53">
        <v>9329</v>
      </c>
      <c r="F1302" s="49"/>
    </row>
    <row r="1303" spans="1:6" x14ac:dyDescent="0.2">
      <c r="A1303" s="53" t="s">
        <v>2674</v>
      </c>
      <c r="B1303" s="53" t="s">
        <v>2675</v>
      </c>
      <c r="C1303" s="53">
        <v>8870</v>
      </c>
      <c r="F1303" s="49"/>
    </row>
    <row r="1304" spans="1:6" x14ac:dyDescent="0.2">
      <c r="A1304" s="53" t="s">
        <v>2676</v>
      </c>
      <c r="B1304" s="53" t="s">
        <v>2677</v>
      </c>
      <c r="C1304" s="53">
        <v>4766</v>
      </c>
      <c r="F1304" s="49"/>
    </row>
    <row r="1305" spans="1:6" x14ac:dyDescent="0.2">
      <c r="A1305" s="53" t="s">
        <v>2678</v>
      </c>
      <c r="B1305" s="53" t="s">
        <v>2679</v>
      </c>
      <c r="C1305" s="53">
        <v>2930</v>
      </c>
      <c r="F1305" s="49"/>
    </row>
    <row r="1306" spans="1:6" x14ac:dyDescent="0.2">
      <c r="A1306" s="53" t="s">
        <v>2680</v>
      </c>
      <c r="B1306" s="53" t="s">
        <v>2681</v>
      </c>
      <c r="C1306" s="53">
        <v>5603</v>
      </c>
      <c r="F1306" s="49"/>
    </row>
    <row r="1307" spans="1:6" x14ac:dyDescent="0.2">
      <c r="A1307" s="53" t="s">
        <v>2682</v>
      </c>
      <c r="B1307" s="53" t="s">
        <v>2683</v>
      </c>
      <c r="C1307" s="53">
        <v>999</v>
      </c>
      <c r="F1307" s="49"/>
    </row>
    <row r="1308" spans="1:6" x14ac:dyDescent="0.2">
      <c r="A1308" s="53" t="s">
        <v>2684</v>
      </c>
      <c r="B1308" s="53" t="s">
        <v>2685</v>
      </c>
      <c r="C1308" s="53">
        <v>3915</v>
      </c>
      <c r="F1308" s="49"/>
    </row>
    <row r="1309" spans="1:6" x14ac:dyDescent="0.2">
      <c r="A1309" s="53" t="s">
        <v>2686</v>
      </c>
      <c r="B1309" s="53" t="s">
        <v>2687</v>
      </c>
      <c r="C1309" s="53">
        <v>4577</v>
      </c>
    </row>
    <row r="1310" spans="1:6" x14ac:dyDescent="0.2">
      <c r="A1310" s="53" t="s">
        <v>2688</v>
      </c>
      <c r="B1310" s="53" t="s">
        <v>2689</v>
      </c>
      <c r="C1310" s="53">
        <v>824</v>
      </c>
      <c r="F1310" s="49"/>
    </row>
    <row r="1311" spans="1:6" x14ac:dyDescent="0.2">
      <c r="A1311" s="53" t="s">
        <v>2690</v>
      </c>
      <c r="B1311" s="53" t="s">
        <v>2691</v>
      </c>
      <c r="C1311" s="53">
        <v>4577</v>
      </c>
      <c r="F1311" s="49"/>
    </row>
    <row r="1312" spans="1:6" x14ac:dyDescent="0.2">
      <c r="A1312" s="53" t="s">
        <v>2692</v>
      </c>
      <c r="B1312" s="53" t="s">
        <v>2693</v>
      </c>
      <c r="C1312" s="53">
        <v>14729</v>
      </c>
      <c r="F1312" s="49"/>
    </row>
    <row r="1313" spans="1:6" x14ac:dyDescent="0.2">
      <c r="A1313" s="53" t="s">
        <v>2694</v>
      </c>
      <c r="B1313" s="53" t="s">
        <v>2695</v>
      </c>
      <c r="C1313" s="53">
        <v>14729</v>
      </c>
      <c r="F1313" s="49"/>
    </row>
    <row r="1314" spans="1:6" x14ac:dyDescent="0.2">
      <c r="A1314" s="53" t="s">
        <v>2696</v>
      </c>
      <c r="B1314" s="53" t="s">
        <v>2697</v>
      </c>
      <c r="C1314" s="53">
        <v>4766</v>
      </c>
      <c r="F1314" s="49"/>
    </row>
    <row r="1315" spans="1:6" x14ac:dyDescent="0.2">
      <c r="A1315" s="53" t="s">
        <v>2698</v>
      </c>
      <c r="B1315" s="53" t="s">
        <v>2699</v>
      </c>
      <c r="C1315" s="53">
        <v>567</v>
      </c>
      <c r="F1315" s="49"/>
    </row>
    <row r="1316" spans="1:6" x14ac:dyDescent="0.2">
      <c r="A1316" s="53" t="s">
        <v>2700</v>
      </c>
      <c r="B1316" s="53" t="s">
        <v>2701</v>
      </c>
      <c r="C1316" s="53">
        <v>3015</v>
      </c>
      <c r="F1316" s="49"/>
    </row>
    <row r="1317" spans="1:6" x14ac:dyDescent="0.2">
      <c r="A1317" s="53" t="s">
        <v>2702</v>
      </c>
      <c r="B1317" s="53" t="s">
        <v>2703</v>
      </c>
      <c r="C1317" s="53">
        <v>5056</v>
      </c>
      <c r="F1317" s="49"/>
    </row>
    <row r="1318" spans="1:6" x14ac:dyDescent="0.2">
      <c r="A1318" s="53" t="s">
        <v>2704</v>
      </c>
      <c r="B1318" s="53" t="s">
        <v>2705</v>
      </c>
      <c r="C1318" s="53">
        <v>7547</v>
      </c>
      <c r="F1318" s="49"/>
    </row>
    <row r="1319" spans="1:6" x14ac:dyDescent="0.2">
      <c r="A1319" s="53" t="s">
        <v>2706</v>
      </c>
      <c r="B1319" s="53" t="s">
        <v>2707</v>
      </c>
      <c r="C1319" s="53">
        <v>4752</v>
      </c>
      <c r="F1319" s="49"/>
    </row>
    <row r="1320" spans="1:6" x14ac:dyDescent="0.2">
      <c r="A1320" s="53" t="s">
        <v>2708</v>
      </c>
      <c r="B1320" s="53" t="s">
        <v>2709</v>
      </c>
      <c r="C1320" s="53">
        <v>3051</v>
      </c>
      <c r="F1320" s="49"/>
    </row>
    <row r="1321" spans="1:6" x14ac:dyDescent="0.2">
      <c r="A1321" s="53" t="s">
        <v>2710</v>
      </c>
      <c r="B1321" s="53" t="s">
        <v>2711</v>
      </c>
      <c r="C1321" s="53">
        <v>4428</v>
      </c>
      <c r="F1321" s="49"/>
    </row>
    <row r="1322" spans="1:6" x14ac:dyDescent="0.2">
      <c r="A1322" s="53" t="s">
        <v>2712</v>
      </c>
      <c r="B1322" s="53" t="s">
        <v>2713</v>
      </c>
      <c r="C1322" s="53">
        <v>9234</v>
      </c>
      <c r="F1322" s="49"/>
    </row>
    <row r="1323" spans="1:6" x14ac:dyDescent="0.2">
      <c r="A1323" s="53" t="s">
        <v>2714</v>
      </c>
      <c r="B1323" s="53" t="s">
        <v>2715</v>
      </c>
      <c r="C1323" s="53">
        <v>4631</v>
      </c>
      <c r="F1323" s="49"/>
    </row>
    <row r="1324" spans="1:6" x14ac:dyDescent="0.2">
      <c r="A1324" s="53" t="s">
        <v>2716</v>
      </c>
      <c r="B1324" s="53" t="s">
        <v>2717</v>
      </c>
      <c r="C1324" s="53">
        <v>5481</v>
      </c>
      <c r="F1324" s="49"/>
    </row>
    <row r="1325" spans="1:6" x14ac:dyDescent="0.2">
      <c r="A1325" s="53" t="s">
        <v>2718</v>
      </c>
      <c r="B1325" s="53" t="s">
        <v>2719</v>
      </c>
      <c r="C1325" s="53">
        <v>4469</v>
      </c>
      <c r="F1325" s="49"/>
    </row>
    <row r="1326" spans="1:6" x14ac:dyDescent="0.2">
      <c r="A1326" s="53" t="s">
        <v>2720</v>
      </c>
      <c r="B1326" s="53" t="s">
        <v>2721</v>
      </c>
      <c r="C1326" s="53">
        <v>6062</v>
      </c>
      <c r="F1326" s="49"/>
    </row>
    <row r="1327" spans="1:6" x14ac:dyDescent="0.2">
      <c r="A1327" s="53" t="s">
        <v>2722</v>
      </c>
      <c r="B1327" s="53" t="s">
        <v>2723</v>
      </c>
      <c r="C1327" s="53">
        <v>4563</v>
      </c>
      <c r="F1327" s="49"/>
    </row>
    <row r="1328" spans="1:6" x14ac:dyDescent="0.2">
      <c r="A1328" s="53" t="s">
        <v>2724</v>
      </c>
      <c r="B1328" s="53" t="s">
        <v>2725</v>
      </c>
      <c r="C1328" s="53">
        <v>6494</v>
      </c>
      <c r="F1328" s="49"/>
    </row>
    <row r="1329" spans="1:6" x14ac:dyDescent="0.2">
      <c r="A1329" s="53" t="s">
        <v>2726</v>
      </c>
      <c r="B1329" s="53" t="s">
        <v>2727</v>
      </c>
      <c r="C1329" s="53">
        <v>3794</v>
      </c>
      <c r="F1329" s="49"/>
    </row>
    <row r="1330" spans="1:6" x14ac:dyDescent="0.2">
      <c r="A1330" s="53" t="s">
        <v>2728</v>
      </c>
      <c r="B1330" s="53" t="s">
        <v>2729</v>
      </c>
      <c r="C1330" s="53">
        <v>1377</v>
      </c>
      <c r="F1330" s="49"/>
    </row>
    <row r="1331" spans="1:6" x14ac:dyDescent="0.2">
      <c r="A1331" s="53" t="s">
        <v>2730</v>
      </c>
      <c r="B1331" s="53" t="s">
        <v>2731</v>
      </c>
      <c r="C1331" s="53">
        <v>8195</v>
      </c>
      <c r="F1331" s="49"/>
    </row>
    <row r="1332" spans="1:6" x14ac:dyDescent="0.2">
      <c r="A1332" s="53" t="s">
        <v>2732</v>
      </c>
      <c r="B1332" s="53" t="s">
        <v>2733</v>
      </c>
      <c r="C1332" s="53">
        <v>8478</v>
      </c>
      <c r="F1332" s="49"/>
    </row>
    <row r="1333" spans="1:6" x14ac:dyDescent="0.2">
      <c r="A1333" s="53" t="s">
        <v>2734</v>
      </c>
      <c r="B1333" s="53" t="s">
        <v>2735</v>
      </c>
      <c r="C1333" s="53">
        <v>4523</v>
      </c>
      <c r="F1333" s="49"/>
    </row>
    <row r="1334" spans="1:6" x14ac:dyDescent="0.2">
      <c r="A1334" s="53" t="s">
        <v>2736</v>
      </c>
      <c r="B1334" s="53" t="s">
        <v>2737</v>
      </c>
      <c r="C1334" s="53">
        <v>2984</v>
      </c>
      <c r="F1334" s="49"/>
    </row>
    <row r="1335" spans="1:6" x14ac:dyDescent="0.2">
      <c r="A1335" s="53" t="s">
        <v>2738</v>
      </c>
      <c r="B1335" s="53" t="s">
        <v>2739</v>
      </c>
      <c r="C1335" s="53">
        <v>14139</v>
      </c>
      <c r="F1335" s="49"/>
    </row>
    <row r="1336" spans="1:6" x14ac:dyDescent="0.2">
      <c r="A1336" s="53" t="s">
        <v>2740</v>
      </c>
      <c r="B1336" s="53" t="s">
        <v>2741</v>
      </c>
      <c r="C1336" s="53">
        <v>10033</v>
      </c>
      <c r="F1336" s="47" t="s">
        <v>2422</v>
      </c>
    </row>
    <row r="1337" spans="1:6" x14ac:dyDescent="0.2">
      <c r="A1337" s="53" t="s">
        <v>2742</v>
      </c>
      <c r="B1337" s="53" t="s">
        <v>2743</v>
      </c>
      <c r="C1337" s="53">
        <v>10033</v>
      </c>
      <c r="F1337" s="49" t="s">
        <v>2422</v>
      </c>
    </row>
    <row r="1338" spans="1:6" x14ac:dyDescent="0.2">
      <c r="A1338" s="53" t="s">
        <v>2744</v>
      </c>
      <c r="B1338" s="53" t="s">
        <v>2745</v>
      </c>
      <c r="C1338" s="53">
        <v>10033</v>
      </c>
      <c r="F1338" s="49" t="s">
        <v>2422</v>
      </c>
    </row>
    <row r="1339" spans="1:6" x14ac:dyDescent="0.2">
      <c r="A1339" s="53" t="s">
        <v>2746</v>
      </c>
      <c r="B1339" s="53" t="s">
        <v>2747</v>
      </c>
      <c r="C1339" s="53">
        <v>10033</v>
      </c>
      <c r="F1339" s="49" t="s">
        <v>2422</v>
      </c>
    </row>
    <row r="1340" spans="1:6" x14ac:dyDescent="0.2">
      <c r="A1340" s="53" t="s">
        <v>2748</v>
      </c>
      <c r="B1340" s="53" t="s">
        <v>2749</v>
      </c>
      <c r="C1340" s="53">
        <v>10301</v>
      </c>
      <c r="F1340" s="49"/>
    </row>
    <row r="1341" spans="1:6" x14ac:dyDescent="0.2">
      <c r="A1341" s="53" t="s">
        <v>2750</v>
      </c>
      <c r="B1341" s="53" t="s">
        <v>2751</v>
      </c>
      <c r="C1341" s="53">
        <v>2741</v>
      </c>
      <c r="F1341" s="49"/>
    </row>
    <row r="1342" spans="1:6" x14ac:dyDescent="0.2">
      <c r="A1342" s="53" t="s">
        <v>2752</v>
      </c>
      <c r="B1342" s="53" t="s">
        <v>2753</v>
      </c>
      <c r="C1342" s="53">
        <v>2741</v>
      </c>
      <c r="F1342" s="49"/>
    </row>
    <row r="1343" spans="1:6" x14ac:dyDescent="0.2">
      <c r="A1343" s="53" t="s">
        <v>2754</v>
      </c>
      <c r="B1343" s="53" t="s">
        <v>2755</v>
      </c>
      <c r="C1343" s="53">
        <v>2903</v>
      </c>
      <c r="F1343" s="49"/>
    </row>
    <row r="1344" spans="1:6" x14ac:dyDescent="0.2">
      <c r="A1344" s="53" t="s">
        <v>2756</v>
      </c>
      <c r="B1344" s="53" t="s">
        <v>2757</v>
      </c>
      <c r="C1344" s="53">
        <v>2741</v>
      </c>
      <c r="F1344" s="49"/>
    </row>
    <row r="1345" spans="1:6" x14ac:dyDescent="0.2">
      <c r="A1345" s="53" t="s">
        <v>2758</v>
      </c>
      <c r="B1345" s="53" t="s">
        <v>2759</v>
      </c>
      <c r="C1345" s="53">
        <v>2741</v>
      </c>
      <c r="F1345" s="49"/>
    </row>
    <row r="1346" spans="1:6" x14ac:dyDescent="0.2">
      <c r="A1346" s="53" t="s">
        <v>2760</v>
      </c>
      <c r="B1346" s="53" t="s">
        <v>2761</v>
      </c>
      <c r="C1346" s="53">
        <v>5701</v>
      </c>
      <c r="F1346" s="49"/>
    </row>
    <row r="1347" spans="1:6" x14ac:dyDescent="0.2">
      <c r="A1347" s="53" t="s">
        <v>2762</v>
      </c>
      <c r="B1347" s="53" t="s">
        <v>2763</v>
      </c>
      <c r="C1347" s="53">
        <v>2903</v>
      </c>
      <c r="F1347" s="49"/>
    </row>
    <row r="1348" spans="1:6" x14ac:dyDescent="0.2">
      <c r="A1348" s="53" t="s">
        <v>2764</v>
      </c>
      <c r="B1348" s="53" t="s">
        <v>2765</v>
      </c>
      <c r="C1348" s="53">
        <v>2741</v>
      </c>
      <c r="F1348" s="49"/>
    </row>
    <row r="1349" spans="1:6" x14ac:dyDescent="0.2">
      <c r="A1349" s="53" t="s">
        <v>2766</v>
      </c>
      <c r="B1349" s="53" t="s">
        <v>2767</v>
      </c>
      <c r="C1349" s="53">
        <v>3807</v>
      </c>
      <c r="F1349" s="49"/>
    </row>
    <row r="1350" spans="1:6" x14ac:dyDescent="0.2">
      <c r="A1350" s="53" t="s">
        <v>2768</v>
      </c>
      <c r="B1350" s="53" t="s">
        <v>2769</v>
      </c>
      <c r="C1350" s="53">
        <v>7954</v>
      </c>
      <c r="E1350" s="47" t="s">
        <v>2770</v>
      </c>
      <c r="F1350" s="49"/>
    </row>
    <row r="1351" spans="1:6" x14ac:dyDescent="0.2">
      <c r="A1351" s="53" t="s">
        <v>2771</v>
      </c>
      <c r="B1351" s="53" t="s">
        <v>2772</v>
      </c>
      <c r="C1351" s="53">
        <v>7806</v>
      </c>
      <c r="F1351" s="49"/>
    </row>
    <row r="1352" spans="1:6" x14ac:dyDescent="0.2">
      <c r="A1352" s="53" t="s">
        <v>2773</v>
      </c>
      <c r="B1352" s="53" t="s">
        <v>2774</v>
      </c>
      <c r="C1352" s="53">
        <v>7453</v>
      </c>
      <c r="F1352" s="49"/>
    </row>
    <row r="1353" spans="1:6" x14ac:dyDescent="0.2">
      <c r="A1353" s="53" t="s">
        <v>2775</v>
      </c>
      <c r="B1353" s="53" t="s">
        <v>2776</v>
      </c>
      <c r="C1353" s="53">
        <v>8559</v>
      </c>
      <c r="F1353" s="49"/>
    </row>
    <row r="1354" spans="1:6" x14ac:dyDescent="0.2">
      <c r="A1354" s="53" t="s">
        <v>2777</v>
      </c>
      <c r="B1354" s="53" t="s">
        <v>2778</v>
      </c>
      <c r="C1354" s="53">
        <v>3519</v>
      </c>
      <c r="F1354" s="49"/>
    </row>
    <row r="1355" spans="1:6" x14ac:dyDescent="0.2">
      <c r="A1355" s="53" t="s">
        <v>2779</v>
      </c>
      <c r="B1355" s="53" t="s">
        <v>2780</v>
      </c>
      <c r="C1355" s="53">
        <v>2741</v>
      </c>
      <c r="F1355" s="49"/>
    </row>
    <row r="1356" spans="1:6" x14ac:dyDescent="0.2">
      <c r="A1356" s="53" t="s">
        <v>2781</v>
      </c>
      <c r="B1356" s="53" t="s">
        <v>2782</v>
      </c>
      <c r="C1356" s="53">
        <v>4644</v>
      </c>
      <c r="F1356" s="49"/>
    </row>
    <row r="1357" spans="1:6" x14ac:dyDescent="0.2">
      <c r="A1357" s="53" t="s">
        <v>2783</v>
      </c>
      <c r="B1357" s="53" t="s">
        <v>2784</v>
      </c>
      <c r="C1357" s="53">
        <v>6048</v>
      </c>
      <c r="F1357" s="49"/>
    </row>
    <row r="1358" spans="1:6" x14ac:dyDescent="0.2">
      <c r="A1358" s="53" t="s">
        <v>2785</v>
      </c>
      <c r="B1358" s="53" t="s">
        <v>2786</v>
      </c>
      <c r="C1358" s="53">
        <v>2903</v>
      </c>
      <c r="F1358" s="49"/>
    </row>
    <row r="1359" spans="1:6" x14ac:dyDescent="0.2">
      <c r="A1359" s="53" t="s">
        <v>2787</v>
      </c>
      <c r="B1359" s="53" t="s">
        <v>2788</v>
      </c>
      <c r="C1359" s="53">
        <v>824</v>
      </c>
      <c r="F1359" s="49"/>
    </row>
    <row r="1360" spans="1:6" x14ac:dyDescent="0.2">
      <c r="A1360" s="53" t="s">
        <v>2789</v>
      </c>
      <c r="B1360" s="53" t="s">
        <v>2790</v>
      </c>
      <c r="C1360" s="53">
        <v>5549</v>
      </c>
      <c r="F1360" s="49"/>
    </row>
    <row r="1361" spans="1:6" x14ac:dyDescent="0.2">
      <c r="A1361" s="53" t="s">
        <v>2791</v>
      </c>
      <c r="B1361" s="53" t="s">
        <v>2792</v>
      </c>
      <c r="C1361" s="53">
        <v>7435</v>
      </c>
    </row>
    <row r="1362" spans="1:6" x14ac:dyDescent="0.2">
      <c r="A1362" s="53" t="s">
        <v>2793</v>
      </c>
      <c r="B1362" s="53" t="s">
        <v>2794</v>
      </c>
      <c r="C1362" s="53">
        <v>2903</v>
      </c>
      <c r="F1362" s="49"/>
    </row>
    <row r="1363" spans="1:6" x14ac:dyDescent="0.2">
      <c r="A1363" s="53" t="s">
        <v>2795</v>
      </c>
      <c r="B1363" s="53" t="s">
        <v>2796</v>
      </c>
      <c r="C1363" s="53">
        <v>7725</v>
      </c>
      <c r="F1363" s="49"/>
    </row>
    <row r="1364" spans="1:6" x14ac:dyDescent="0.2">
      <c r="A1364" s="53" t="s">
        <v>2797</v>
      </c>
      <c r="B1364" s="53" t="s">
        <v>2798</v>
      </c>
      <c r="C1364" s="53">
        <v>7749</v>
      </c>
      <c r="F1364" s="49"/>
    </row>
    <row r="1365" spans="1:6" x14ac:dyDescent="0.2">
      <c r="A1365" s="53" t="s">
        <v>2799</v>
      </c>
      <c r="B1365" s="53" t="s">
        <v>2800</v>
      </c>
      <c r="C1365" s="53">
        <v>5373</v>
      </c>
      <c r="F1365" s="49"/>
    </row>
    <row r="1366" spans="1:6" x14ac:dyDescent="0.2">
      <c r="A1366" s="53" t="s">
        <v>2801</v>
      </c>
      <c r="B1366" s="53" t="s">
        <v>2802</v>
      </c>
      <c r="C1366" s="53">
        <v>4226</v>
      </c>
      <c r="F1366" s="49"/>
    </row>
    <row r="1367" spans="1:6" x14ac:dyDescent="0.2">
      <c r="A1367" s="53" t="s">
        <v>2803</v>
      </c>
      <c r="B1367" s="53" t="s">
        <v>2804</v>
      </c>
      <c r="C1367" s="53">
        <v>248</v>
      </c>
      <c r="F1367" s="49"/>
    </row>
    <row r="1368" spans="1:6" x14ac:dyDescent="0.2">
      <c r="A1368" s="53" t="s">
        <v>2805</v>
      </c>
      <c r="B1368" s="53" t="s">
        <v>2806</v>
      </c>
      <c r="C1368" s="53">
        <v>14729</v>
      </c>
      <c r="F1368" s="49"/>
    </row>
    <row r="1369" spans="1:6" x14ac:dyDescent="0.2">
      <c r="A1369" s="53" t="s">
        <v>2807</v>
      </c>
      <c r="B1369" s="53" t="s">
        <v>2808</v>
      </c>
      <c r="C1369" s="53">
        <v>6763</v>
      </c>
      <c r="F1369" s="49"/>
    </row>
    <row r="1370" spans="1:6" x14ac:dyDescent="0.2">
      <c r="A1370" s="53" t="s">
        <v>2809</v>
      </c>
      <c r="B1370" s="53" t="s">
        <v>2808</v>
      </c>
      <c r="C1370" s="53">
        <v>6858</v>
      </c>
      <c r="F1370" s="49"/>
    </row>
    <row r="1371" spans="1:6" x14ac:dyDescent="0.2">
      <c r="A1371" s="53" t="s">
        <v>2810</v>
      </c>
      <c r="B1371" s="53" t="s">
        <v>2811</v>
      </c>
      <c r="C1371" s="53">
        <v>6332</v>
      </c>
      <c r="F1371" s="49"/>
    </row>
    <row r="1372" spans="1:6" x14ac:dyDescent="0.2">
      <c r="A1372" s="53" t="s">
        <v>2812</v>
      </c>
      <c r="B1372" s="53" t="s">
        <v>2813</v>
      </c>
      <c r="C1372" s="53">
        <v>14729</v>
      </c>
      <c r="F1372" s="49"/>
    </row>
    <row r="1373" spans="1:6" x14ac:dyDescent="0.2">
      <c r="A1373" s="53" t="s">
        <v>2814</v>
      </c>
      <c r="B1373" s="53" t="s">
        <v>2815</v>
      </c>
      <c r="C1373" s="53">
        <v>5414</v>
      </c>
      <c r="F1373" s="49"/>
    </row>
    <row r="1374" spans="1:6" x14ac:dyDescent="0.2">
      <c r="A1374" s="53" t="s">
        <v>2816</v>
      </c>
      <c r="B1374" s="53" t="s">
        <v>2817</v>
      </c>
      <c r="C1374" s="53">
        <v>4086</v>
      </c>
      <c r="F1374" s="49"/>
    </row>
    <row r="1375" spans="1:6" x14ac:dyDescent="0.2">
      <c r="A1375" s="53" t="s">
        <v>2818</v>
      </c>
      <c r="B1375" s="53" t="s">
        <v>2819</v>
      </c>
      <c r="C1375" s="53">
        <v>7547</v>
      </c>
      <c r="F1375" s="49"/>
    </row>
    <row r="1376" spans="1:6" x14ac:dyDescent="0.2">
      <c r="A1376" s="53" t="s">
        <v>2820</v>
      </c>
      <c r="B1376" s="53" t="s">
        <v>2821</v>
      </c>
      <c r="C1376" s="53">
        <v>439</v>
      </c>
      <c r="F1376" s="49"/>
    </row>
    <row r="1377" spans="1:6" x14ac:dyDescent="0.2">
      <c r="A1377" s="53" t="s">
        <v>2822</v>
      </c>
      <c r="B1377" s="53" t="s">
        <v>2823</v>
      </c>
      <c r="C1377" s="53">
        <v>9774</v>
      </c>
      <c r="F1377" s="49"/>
    </row>
    <row r="1378" spans="1:6" x14ac:dyDescent="0.2">
      <c r="A1378" s="53" t="s">
        <v>2824</v>
      </c>
      <c r="B1378" s="53" t="s">
        <v>2825</v>
      </c>
      <c r="C1378" s="53">
        <v>1310</v>
      </c>
      <c r="F1378" s="49"/>
    </row>
    <row r="1379" spans="1:6" x14ac:dyDescent="0.2">
      <c r="A1379" s="53" t="s">
        <v>2826</v>
      </c>
      <c r="B1379" s="53" t="s">
        <v>2827</v>
      </c>
      <c r="C1379" s="53">
        <v>1070</v>
      </c>
      <c r="F1379" s="49"/>
    </row>
    <row r="1380" spans="1:6" x14ac:dyDescent="0.2">
      <c r="A1380" s="53" t="s">
        <v>2828</v>
      </c>
      <c r="B1380" s="53" t="s">
        <v>2829</v>
      </c>
      <c r="C1380" s="53">
        <v>357</v>
      </c>
      <c r="F1380" s="49"/>
    </row>
    <row r="1381" spans="1:6" x14ac:dyDescent="0.2">
      <c r="A1381" s="53" t="s">
        <v>2830</v>
      </c>
      <c r="B1381" s="53" t="s">
        <v>2831</v>
      </c>
      <c r="C1381" s="53">
        <v>3834</v>
      </c>
      <c r="F1381" s="49"/>
    </row>
    <row r="1382" spans="1:6" x14ac:dyDescent="0.2">
      <c r="A1382" s="53" t="s">
        <v>2832</v>
      </c>
      <c r="B1382" s="53" t="s">
        <v>2833</v>
      </c>
      <c r="C1382" s="53">
        <v>343</v>
      </c>
      <c r="F1382" s="49"/>
    </row>
    <row r="1383" spans="1:6" x14ac:dyDescent="0.2">
      <c r="A1383" s="53" t="s">
        <v>2834</v>
      </c>
      <c r="B1383" s="53" t="s">
        <v>2835</v>
      </c>
      <c r="C1383" s="53">
        <v>384</v>
      </c>
      <c r="F1383" s="49"/>
    </row>
    <row r="1384" spans="1:6" x14ac:dyDescent="0.2">
      <c r="A1384" s="53" t="s">
        <v>2836</v>
      </c>
      <c r="B1384" s="53" t="s">
        <v>2837</v>
      </c>
      <c r="C1384" s="53">
        <v>508</v>
      </c>
      <c r="F1384" s="49"/>
    </row>
    <row r="1385" spans="1:6" x14ac:dyDescent="0.2">
      <c r="A1385" s="53" t="s">
        <v>2838</v>
      </c>
      <c r="B1385" s="53" t="s">
        <v>2839</v>
      </c>
      <c r="C1385" s="53">
        <v>940</v>
      </c>
      <c r="F1385" s="49"/>
    </row>
    <row r="1386" spans="1:6" x14ac:dyDescent="0.2">
      <c r="A1386" s="53" t="s">
        <v>2840</v>
      </c>
      <c r="B1386" s="53" t="s">
        <v>2841</v>
      </c>
      <c r="C1386" s="53">
        <v>411</v>
      </c>
      <c r="F1386" s="49"/>
    </row>
    <row r="1387" spans="1:6" x14ac:dyDescent="0.2">
      <c r="A1387" s="53" t="s">
        <v>2842</v>
      </c>
      <c r="B1387" s="53" t="s">
        <v>2843</v>
      </c>
      <c r="C1387" s="53">
        <v>441</v>
      </c>
      <c r="F1387" s="49"/>
    </row>
    <row r="1388" spans="1:6" x14ac:dyDescent="0.2">
      <c r="A1388" s="53" t="s">
        <v>2844</v>
      </c>
      <c r="B1388" s="53" t="s">
        <v>2845</v>
      </c>
      <c r="C1388" s="53">
        <v>905</v>
      </c>
      <c r="F1388" s="49"/>
    </row>
    <row r="1389" spans="1:6" x14ac:dyDescent="0.2">
      <c r="A1389" s="53" t="s">
        <v>2846</v>
      </c>
      <c r="B1389" s="53" t="s">
        <v>2847</v>
      </c>
      <c r="C1389" s="53">
        <v>14729</v>
      </c>
      <c r="F1389" s="49"/>
    </row>
    <row r="1390" spans="1:6" x14ac:dyDescent="0.2">
      <c r="A1390" s="53" t="s">
        <v>2848</v>
      </c>
      <c r="B1390" s="53" t="s">
        <v>2849</v>
      </c>
      <c r="C1390" s="53">
        <v>7047</v>
      </c>
      <c r="F1390" s="49"/>
    </row>
    <row r="1391" spans="1:6" x14ac:dyDescent="0.2">
      <c r="A1391" s="53" t="s">
        <v>2850</v>
      </c>
      <c r="B1391" s="53" t="s">
        <v>2851</v>
      </c>
      <c r="C1391" s="53">
        <v>4104</v>
      </c>
      <c r="F1391" s="49"/>
    </row>
    <row r="1392" spans="1:6" x14ac:dyDescent="0.2">
      <c r="A1392" s="53" t="s">
        <v>2852</v>
      </c>
      <c r="B1392" s="53" t="s">
        <v>2853</v>
      </c>
      <c r="C1392" s="53">
        <v>3713</v>
      </c>
      <c r="F1392" s="49"/>
    </row>
    <row r="1393" spans="1:6" x14ac:dyDescent="0.2">
      <c r="A1393" s="53" t="s">
        <v>2854</v>
      </c>
      <c r="B1393" s="53" t="s">
        <v>2855</v>
      </c>
      <c r="C1393" s="53">
        <v>851</v>
      </c>
      <c r="F1393" s="49"/>
    </row>
    <row r="1394" spans="1:6" x14ac:dyDescent="0.2">
      <c r="A1394" s="53" t="s">
        <v>2856</v>
      </c>
      <c r="B1394" s="53" t="s">
        <v>2857</v>
      </c>
      <c r="C1394" s="53">
        <v>5200</v>
      </c>
      <c r="F1394" s="50"/>
    </row>
    <row r="1395" spans="1:6" x14ac:dyDescent="0.2">
      <c r="A1395" s="53" t="s">
        <v>2858</v>
      </c>
      <c r="B1395" s="53" t="s">
        <v>2859</v>
      </c>
      <c r="C1395" s="53">
        <v>7371</v>
      </c>
      <c r="F1395" s="49"/>
    </row>
    <row r="1396" spans="1:6" x14ac:dyDescent="0.2">
      <c r="A1396" s="53" t="s">
        <v>2860</v>
      </c>
      <c r="B1396" s="53" t="s">
        <v>2861</v>
      </c>
      <c r="C1396" s="53">
        <v>2903</v>
      </c>
      <c r="F1396" s="49"/>
    </row>
    <row r="1397" spans="1:6" x14ac:dyDescent="0.2">
      <c r="A1397" s="53" t="s">
        <v>2862</v>
      </c>
      <c r="B1397" s="53" t="s">
        <v>2863</v>
      </c>
      <c r="C1397" s="53">
        <v>4860</v>
      </c>
      <c r="F1397" s="49"/>
    </row>
    <row r="1398" spans="1:6" x14ac:dyDescent="0.2">
      <c r="A1398" s="53" t="s">
        <v>2864</v>
      </c>
      <c r="B1398" s="53" t="s">
        <v>2865</v>
      </c>
      <c r="C1398" s="53">
        <v>5859</v>
      </c>
      <c r="F1398" s="49"/>
    </row>
    <row r="1399" spans="1:6" x14ac:dyDescent="0.2">
      <c r="A1399" s="53" t="s">
        <v>2866</v>
      </c>
      <c r="B1399" s="53" t="s">
        <v>2867</v>
      </c>
      <c r="C1399" s="53">
        <v>4482</v>
      </c>
      <c r="F1399" s="49"/>
    </row>
    <row r="1400" spans="1:6" x14ac:dyDescent="0.2">
      <c r="A1400" s="53" t="s">
        <v>2868</v>
      </c>
      <c r="B1400" s="53" t="s">
        <v>2869</v>
      </c>
      <c r="C1400" s="53">
        <v>5076</v>
      </c>
      <c r="F1400" s="49"/>
    </row>
    <row r="1401" spans="1:6" x14ac:dyDescent="0.2">
      <c r="A1401" s="53" t="s">
        <v>2870</v>
      </c>
      <c r="B1401" s="53" t="s">
        <v>2871</v>
      </c>
      <c r="C1401" s="53">
        <v>138</v>
      </c>
      <c r="F1401" s="49"/>
    </row>
    <row r="1402" spans="1:6" x14ac:dyDescent="0.2">
      <c r="A1402" s="53" t="s">
        <v>2872</v>
      </c>
      <c r="B1402" s="53" t="s">
        <v>2873</v>
      </c>
      <c r="C1402" s="53">
        <v>6602</v>
      </c>
      <c r="F1402" s="49"/>
    </row>
    <row r="1403" spans="1:6" x14ac:dyDescent="0.2">
      <c r="A1403" s="53" t="s">
        <v>2874</v>
      </c>
      <c r="B1403" s="53" t="s">
        <v>2875</v>
      </c>
      <c r="C1403" s="53">
        <v>5090</v>
      </c>
      <c r="F1403" s="49"/>
    </row>
    <row r="1404" spans="1:6" x14ac:dyDescent="0.2">
      <c r="A1404" s="53" t="s">
        <v>2876</v>
      </c>
      <c r="B1404" s="53" t="s">
        <v>2877</v>
      </c>
      <c r="C1404" s="53">
        <v>5671</v>
      </c>
      <c r="F1404" s="49"/>
    </row>
    <row r="1405" spans="1:6" x14ac:dyDescent="0.2">
      <c r="A1405" s="53" t="s">
        <v>2878</v>
      </c>
      <c r="B1405" s="53" t="s">
        <v>2879</v>
      </c>
      <c r="C1405" s="53">
        <v>8559</v>
      </c>
      <c r="F1405" s="49"/>
    </row>
    <row r="1406" spans="1:6" x14ac:dyDescent="0.2">
      <c r="A1406" s="53" t="s">
        <v>2880</v>
      </c>
      <c r="B1406" s="53" t="s">
        <v>2881</v>
      </c>
      <c r="C1406" s="53">
        <v>5580</v>
      </c>
      <c r="F1406" s="49"/>
    </row>
    <row r="1407" spans="1:6" x14ac:dyDescent="0.2">
      <c r="A1407" s="53" t="s">
        <v>2882</v>
      </c>
      <c r="B1407" s="53" t="s">
        <v>2883</v>
      </c>
      <c r="C1407" s="53">
        <v>4334</v>
      </c>
      <c r="F1407" s="49"/>
    </row>
    <row r="1408" spans="1:6" x14ac:dyDescent="0.2">
      <c r="A1408" s="53" t="s">
        <v>2884</v>
      </c>
      <c r="B1408" s="53" t="s">
        <v>2885</v>
      </c>
      <c r="C1408" s="53">
        <v>999</v>
      </c>
      <c r="F1408" s="49"/>
    </row>
    <row r="1409" spans="1:6" x14ac:dyDescent="0.2">
      <c r="A1409" s="53" t="s">
        <v>2886</v>
      </c>
      <c r="B1409" s="53" t="s">
        <v>2887</v>
      </c>
      <c r="C1409" s="53">
        <v>8114</v>
      </c>
      <c r="F1409" s="49"/>
    </row>
    <row r="1410" spans="1:6" x14ac:dyDescent="0.2">
      <c r="A1410" s="53" t="s">
        <v>2888</v>
      </c>
      <c r="B1410" s="53" t="s">
        <v>2889</v>
      </c>
      <c r="C1410" s="53">
        <v>7169</v>
      </c>
      <c r="F1410" s="49"/>
    </row>
    <row r="1411" spans="1:6" x14ac:dyDescent="0.2">
      <c r="A1411" s="53" t="s">
        <v>2890</v>
      </c>
      <c r="B1411" s="53" t="s">
        <v>2891</v>
      </c>
      <c r="C1411" s="53">
        <v>2903</v>
      </c>
      <c r="F1411" s="49"/>
    </row>
    <row r="1412" spans="1:6" x14ac:dyDescent="0.2">
      <c r="A1412" s="53" t="s">
        <v>2892</v>
      </c>
      <c r="B1412" s="53" t="s">
        <v>2893</v>
      </c>
      <c r="C1412" s="53">
        <v>4131</v>
      </c>
      <c r="F1412" s="49"/>
    </row>
    <row r="1413" spans="1:6" x14ac:dyDescent="0.2">
      <c r="A1413" s="53" t="s">
        <v>2894</v>
      </c>
      <c r="B1413" s="53" t="s">
        <v>2895</v>
      </c>
      <c r="C1413" s="53">
        <v>8127</v>
      </c>
      <c r="F1413" s="49"/>
    </row>
    <row r="1414" spans="1:6" x14ac:dyDescent="0.2">
      <c r="A1414" s="53" t="s">
        <v>2896</v>
      </c>
      <c r="B1414" s="53" t="s">
        <v>2897</v>
      </c>
      <c r="C1414" s="53">
        <v>7376</v>
      </c>
      <c r="F1414" s="49"/>
    </row>
    <row r="1415" spans="1:6" x14ac:dyDescent="0.2">
      <c r="A1415" s="53" t="s">
        <v>2898</v>
      </c>
      <c r="B1415" s="53" t="s">
        <v>2899</v>
      </c>
      <c r="C1415" s="53">
        <v>5157</v>
      </c>
      <c r="F1415" s="49"/>
    </row>
    <row r="1416" spans="1:6" x14ac:dyDescent="0.2">
      <c r="A1416" s="53" t="s">
        <v>2900</v>
      </c>
      <c r="B1416" s="53" t="s">
        <v>2901</v>
      </c>
      <c r="C1416" s="53">
        <v>6669</v>
      </c>
      <c r="F1416" s="49"/>
    </row>
    <row r="1417" spans="1:6" x14ac:dyDescent="0.2">
      <c r="A1417" s="53" t="s">
        <v>2902</v>
      </c>
      <c r="B1417" s="53" t="s">
        <v>2903</v>
      </c>
      <c r="C1417" s="53">
        <v>7047</v>
      </c>
      <c r="F1417" s="49"/>
    </row>
    <row r="1418" spans="1:6" x14ac:dyDescent="0.2">
      <c r="A1418" s="53" t="s">
        <v>2904</v>
      </c>
      <c r="B1418" s="53" t="s">
        <v>2905</v>
      </c>
      <c r="C1418" s="53">
        <v>5441</v>
      </c>
      <c r="F1418" s="49"/>
    </row>
    <row r="1419" spans="1:6" x14ac:dyDescent="0.2">
      <c r="A1419" s="53" t="s">
        <v>2906</v>
      </c>
      <c r="B1419" s="53" t="s">
        <v>2907</v>
      </c>
      <c r="C1419" s="53">
        <v>5549</v>
      </c>
      <c r="F1419" s="49"/>
    </row>
    <row r="1420" spans="1:6" x14ac:dyDescent="0.2">
      <c r="A1420" s="53" t="s">
        <v>2908</v>
      </c>
      <c r="B1420" s="53" t="s">
        <v>2909</v>
      </c>
      <c r="C1420" s="53">
        <v>5076</v>
      </c>
      <c r="F1420" s="49"/>
    </row>
    <row r="1421" spans="1:6" x14ac:dyDescent="0.2">
      <c r="A1421" s="53" t="s">
        <v>2910</v>
      </c>
      <c r="B1421" s="53" t="s">
        <v>2911</v>
      </c>
      <c r="C1421" s="53">
        <v>3436</v>
      </c>
      <c r="F1421" s="49"/>
    </row>
    <row r="1422" spans="1:6" x14ac:dyDescent="0.2">
      <c r="A1422" s="53" t="s">
        <v>2912</v>
      </c>
      <c r="B1422" s="53" t="s">
        <v>2913</v>
      </c>
      <c r="C1422" s="53">
        <v>905</v>
      </c>
      <c r="F1422" s="49"/>
    </row>
    <row r="1423" spans="1:6" x14ac:dyDescent="0.2">
      <c r="A1423" s="53" t="s">
        <v>2914</v>
      </c>
      <c r="B1423" s="53" t="s">
        <v>2915</v>
      </c>
      <c r="C1423" s="53">
        <v>4482</v>
      </c>
      <c r="F1423" s="49"/>
    </row>
    <row r="1424" spans="1:6" x14ac:dyDescent="0.2">
      <c r="A1424" s="53" t="s">
        <v>2916</v>
      </c>
      <c r="B1424" s="53" t="s">
        <v>2917</v>
      </c>
      <c r="C1424" s="53">
        <v>3645</v>
      </c>
      <c r="F1424" s="50"/>
    </row>
    <row r="1425" spans="1:6" x14ac:dyDescent="0.2">
      <c r="A1425" s="53" t="s">
        <v>2918</v>
      </c>
      <c r="B1425" s="53" t="s">
        <v>2919</v>
      </c>
      <c r="C1425" s="53">
        <v>4955</v>
      </c>
      <c r="F1425" s="49"/>
    </row>
    <row r="1426" spans="1:6" x14ac:dyDescent="0.2">
      <c r="A1426" s="53" t="s">
        <v>2920</v>
      </c>
      <c r="B1426" s="53" t="s">
        <v>2921</v>
      </c>
      <c r="C1426" s="53">
        <v>5225</v>
      </c>
      <c r="F1426" s="49"/>
    </row>
    <row r="1427" spans="1:6" x14ac:dyDescent="0.2">
      <c r="A1427" s="53" t="s">
        <v>2922</v>
      </c>
      <c r="B1427" s="53" t="s">
        <v>2923</v>
      </c>
      <c r="C1427" s="53">
        <v>7521</v>
      </c>
      <c r="F1427" s="49"/>
    </row>
    <row r="1428" spans="1:6" x14ac:dyDescent="0.2">
      <c r="A1428" s="53" t="s">
        <v>2924</v>
      </c>
      <c r="B1428" s="53" t="s">
        <v>2925</v>
      </c>
      <c r="C1428" s="53">
        <v>7034</v>
      </c>
      <c r="F1428" s="49"/>
    </row>
    <row r="1429" spans="1:6" x14ac:dyDescent="0.2">
      <c r="A1429" s="53" t="s">
        <v>2926</v>
      </c>
      <c r="B1429" s="53" t="s">
        <v>2927</v>
      </c>
      <c r="C1429" s="53">
        <v>5724</v>
      </c>
      <c r="F1429" s="49"/>
    </row>
    <row r="1430" spans="1:6" x14ac:dyDescent="0.2">
      <c r="A1430" s="53" t="s">
        <v>2928</v>
      </c>
      <c r="B1430" s="53" t="s">
        <v>2929</v>
      </c>
      <c r="C1430" s="53">
        <v>7693</v>
      </c>
      <c r="F1430" s="49"/>
    </row>
    <row r="1431" spans="1:6" x14ac:dyDescent="0.2">
      <c r="A1431" s="53" t="s">
        <v>2930</v>
      </c>
      <c r="B1431" s="53" t="s">
        <v>2931</v>
      </c>
      <c r="C1431" s="53">
        <v>1188</v>
      </c>
      <c r="F1431" s="49"/>
    </row>
    <row r="1432" spans="1:6" x14ac:dyDescent="0.2">
      <c r="A1432" s="53" t="s">
        <v>2932</v>
      </c>
      <c r="B1432" s="53" t="s">
        <v>2933</v>
      </c>
      <c r="C1432" s="53">
        <v>6426</v>
      </c>
      <c r="F1432" s="49"/>
    </row>
    <row r="1433" spans="1:6" x14ac:dyDescent="0.2">
      <c r="A1433" s="53" t="s">
        <v>2934</v>
      </c>
      <c r="B1433" s="53" t="s">
        <v>2935</v>
      </c>
      <c r="C1433" s="53">
        <v>449</v>
      </c>
      <c r="F1433" s="49"/>
    </row>
    <row r="1434" spans="1:6" x14ac:dyDescent="0.2">
      <c r="A1434" s="53" t="s">
        <v>2936</v>
      </c>
      <c r="B1434" s="53" t="s">
        <v>2937</v>
      </c>
      <c r="C1434" s="53">
        <v>5130</v>
      </c>
      <c r="F1434" s="49"/>
    </row>
    <row r="1435" spans="1:6" x14ac:dyDescent="0.2">
      <c r="A1435" s="53" t="s">
        <v>2938</v>
      </c>
      <c r="B1435" s="53" t="s">
        <v>2939</v>
      </c>
      <c r="C1435" s="53">
        <v>6885</v>
      </c>
      <c r="F1435" s="49"/>
    </row>
    <row r="1436" spans="1:6" x14ac:dyDescent="0.2">
      <c r="A1436" s="53" t="s">
        <v>2940</v>
      </c>
      <c r="B1436" s="53" t="s">
        <v>2941</v>
      </c>
      <c r="C1436" s="53">
        <v>3024</v>
      </c>
      <c r="F1436" s="49"/>
    </row>
    <row r="1437" spans="1:6" x14ac:dyDescent="0.2">
      <c r="A1437" s="53" t="s">
        <v>2942</v>
      </c>
      <c r="B1437" s="53" t="s">
        <v>2943</v>
      </c>
      <c r="C1437" s="53">
        <v>4563</v>
      </c>
      <c r="F1437" s="49"/>
    </row>
    <row r="1438" spans="1:6" x14ac:dyDescent="0.2">
      <c r="A1438" s="53" t="s">
        <v>2944</v>
      </c>
      <c r="B1438" s="53" t="s">
        <v>2945</v>
      </c>
      <c r="C1438" s="53">
        <v>5373</v>
      </c>
      <c r="F1438" s="49"/>
    </row>
    <row r="1439" spans="1:6" x14ac:dyDescent="0.2">
      <c r="A1439" s="53" t="s">
        <v>2946</v>
      </c>
      <c r="B1439" s="53" t="s">
        <v>2947</v>
      </c>
      <c r="C1439" s="53">
        <v>8222</v>
      </c>
      <c r="F1439" s="49"/>
    </row>
    <row r="1440" spans="1:6" x14ac:dyDescent="0.2">
      <c r="A1440" s="53" t="s">
        <v>2948</v>
      </c>
      <c r="B1440" s="53" t="s">
        <v>2949</v>
      </c>
      <c r="C1440" s="53">
        <v>7979</v>
      </c>
      <c r="F1440" s="49"/>
    </row>
    <row r="1441" spans="1:6" x14ac:dyDescent="0.2">
      <c r="A1441" s="53" t="s">
        <v>2950</v>
      </c>
      <c r="B1441" s="53" t="s">
        <v>2951</v>
      </c>
      <c r="C1441" s="53">
        <v>2903</v>
      </c>
      <c r="F1441" s="49"/>
    </row>
    <row r="1442" spans="1:6" x14ac:dyDescent="0.2">
      <c r="A1442" s="53" t="s">
        <v>2952</v>
      </c>
      <c r="B1442" s="53" t="s">
        <v>2953</v>
      </c>
      <c r="C1442" s="53">
        <v>3402</v>
      </c>
      <c r="F1442" s="49"/>
    </row>
    <row r="1443" spans="1:6" x14ac:dyDescent="0.2">
      <c r="A1443" s="53" t="s">
        <v>2954</v>
      </c>
      <c r="B1443" s="53" t="s">
        <v>2955</v>
      </c>
      <c r="C1443" s="53">
        <v>6008</v>
      </c>
      <c r="F1443" s="49"/>
    </row>
    <row r="1444" spans="1:6" x14ac:dyDescent="0.2">
      <c r="A1444" s="53" t="s">
        <v>2956</v>
      </c>
      <c r="B1444" s="53" t="s">
        <v>2957</v>
      </c>
      <c r="C1444" s="53">
        <v>6912</v>
      </c>
      <c r="F1444" s="49"/>
    </row>
    <row r="1445" spans="1:6" x14ac:dyDescent="0.2">
      <c r="A1445" s="53" t="s">
        <v>2958</v>
      </c>
      <c r="B1445" s="53" t="s">
        <v>2959</v>
      </c>
      <c r="C1445" s="53">
        <v>1269</v>
      </c>
      <c r="F1445" s="49"/>
    </row>
    <row r="1446" spans="1:6" x14ac:dyDescent="0.2">
      <c r="A1446" s="53" t="s">
        <v>2960</v>
      </c>
      <c r="B1446" s="53" t="s">
        <v>2961</v>
      </c>
      <c r="C1446" s="53">
        <v>8613</v>
      </c>
      <c r="F1446" s="49"/>
    </row>
    <row r="1447" spans="1:6" x14ac:dyDescent="0.2">
      <c r="A1447" s="53" t="s">
        <v>2962</v>
      </c>
      <c r="B1447" s="53" t="s">
        <v>2963</v>
      </c>
      <c r="C1447" s="53">
        <v>8748</v>
      </c>
      <c r="F1447" s="49"/>
    </row>
    <row r="1448" spans="1:6" x14ac:dyDescent="0.2">
      <c r="A1448" s="53" t="s">
        <v>2964</v>
      </c>
      <c r="B1448" s="53" t="s">
        <v>2965</v>
      </c>
      <c r="C1448" s="53">
        <v>1350</v>
      </c>
      <c r="F1448" s="49"/>
    </row>
    <row r="1449" spans="1:6" x14ac:dyDescent="0.2">
      <c r="A1449" s="53" t="s">
        <v>2966</v>
      </c>
      <c r="B1449" s="53" t="s">
        <v>2967</v>
      </c>
      <c r="C1449" s="53">
        <v>878</v>
      </c>
      <c r="F1449" s="49"/>
    </row>
    <row r="1450" spans="1:6" x14ac:dyDescent="0.2">
      <c r="A1450" s="53" t="s">
        <v>2968</v>
      </c>
      <c r="B1450" s="53" t="s">
        <v>2969</v>
      </c>
      <c r="C1450" s="53">
        <v>4874</v>
      </c>
    </row>
    <row r="1451" spans="1:6" x14ac:dyDescent="0.2">
      <c r="A1451" s="53" t="s">
        <v>2970</v>
      </c>
      <c r="B1451" s="53" t="s">
        <v>2971</v>
      </c>
      <c r="C1451" s="53">
        <v>1661</v>
      </c>
      <c r="F1451" s="49"/>
    </row>
    <row r="1452" spans="1:6" x14ac:dyDescent="0.2">
      <c r="A1452" s="53" t="s">
        <v>2972</v>
      </c>
      <c r="B1452" s="53" t="s">
        <v>2973</v>
      </c>
      <c r="C1452" s="53">
        <v>4482</v>
      </c>
      <c r="F1452" s="49"/>
    </row>
    <row r="1453" spans="1:6" x14ac:dyDescent="0.2">
      <c r="A1453" s="53" t="s">
        <v>2974</v>
      </c>
      <c r="B1453" s="53" t="s">
        <v>2975</v>
      </c>
      <c r="C1453" s="53">
        <v>7614</v>
      </c>
      <c r="F1453" s="49"/>
    </row>
    <row r="1454" spans="1:6" x14ac:dyDescent="0.2">
      <c r="A1454" s="53" t="s">
        <v>2976</v>
      </c>
      <c r="B1454" s="53" t="s">
        <v>2977</v>
      </c>
      <c r="C1454" s="53">
        <v>5886</v>
      </c>
      <c r="F1454" s="49"/>
    </row>
    <row r="1455" spans="1:6" x14ac:dyDescent="0.2">
      <c r="A1455" s="53" t="s">
        <v>2978</v>
      </c>
      <c r="B1455" s="53" t="s">
        <v>2979</v>
      </c>
      <c r="C1455" s="53">
        <v>5022</v>
      </c>
      <c r="F1455" s="49"/>
    </row>
    <row r="1456" spans="1:6" x14ac:dyDescent="0.2">
      <c r="A1456" s="53" t="s">
        <v>2980</v>
      </c>
      <c r="B1456" s="53" t="s">
        <v>2981</v>
      </c>
      <c r="C1456" s="53">
        <v>7952</v>
      </c>
      <c r="F1456" s="49"/>
    </row>
    <row r="1457" spans="1:6" x14ac:dyDescent="0.2">
      <c r="A1457" s="53" t="s">
        <v>2982</v>
      </c>
      <c r="B1457" s="53" t="s">
        <v>2983</v>
      </c>
      <c r="C1457" s="53">
        <v>7188</v>
      </c>
      <c r="F1457" s="49"/>
    </row>
    <row r="1458" spans="1:6" x14ac:dyDescent="0.2">
      <c r="A1458" s="53" t="s">
        <v>2984</v>
      </c>
      <c r="B1458" s="53" t="s">
        <v>2985</v>
      </c>
      <c r="C1458" s="53">
        <v>5954</v>
      </c>
      <c r="F1458" s="49"/>
    </row>
    <row r="1459" spans="1:6" x14ac:dyDescent="0.2">
      <c r="A1459" s="53" t="s">
        <v>2986</v>
      </c>
      <c r="B1459" s="53" t="s">
        <v>2987</v>
      </c>
      <c r="C1459" s="53">
        <v>3281</v>
      </c>
      <c r="F1459" s="49"/>
    </row>
    <row r="1460" spans="1:6" x14ac:dyDescent="0.2">
      <c r="A1460" s="53" t="s">
        <v>2988</v>
      </c>
      <c r="B1460" s="53" t="s">
        <v>2989</v>
      </c>
      <c r="C1460" s="53">
        <v>4995</v>
      </c>
      <c r="F1460" s="49"/>
    </row>
    <row r="1461" spans="1:6" x14ac:dyDescent="0.2">
      <c r="A1461" s="53" t="s">
        <v>2990</v>
      </c>
      <c r="B1461" s="53" t="s">
        <v>2991</v>
      </c>
      <c r="C1461" s="53">
        <v>7725</v>
      </c>
      <c r="F1461" s="49"/>
    </row>
    <row r="1462" spans="1:6" x14ac:dyDescent="0.2">
      <c r="A1462" s="53" t="s">
        <v>2992</v>
      </c>
      <c r="B1462" s="53" t="s">
        <v>2993</v>
      </c>
      <c r="C1462" s="53">
        <v>4968</v>
      </c>
    </row>
    <row r="1463" spans="1:6" x14ac:dyDescent="0.2">
      <c r="A1463" s="53" t="s">
        <v>2994</v>
      </c>
      <c r="B1463" s="53" t="s">
        <v>2995</v>
      </c>
      <c r="C1463" s="53">
        <v>7371</v>
      </c>
      <c r="F1463" s="49"/>
    </row>
    <row r="1464" spans="1:6" x14ac:dyDescent="0.2">
      <c r="A1464" s="53" t="s">
        <v>2996</v>
      </c>
      <c r="B1464" s="53" t="s">
        <v>2997</v>
      </c>
      <c r="C1464" s="53">
        <v>5373</v>
      </c>
      <c r="F1464" s="49"/>
    </row>
    <row r="1465" spans="1:6" x14ac:dyDescent="0.2">
      <c r="A1465" s="53" t="s">
        <v>2998</v>
      </c>
      <c r="B1465" s="53" t="s">
        <v>2999</v>
      </c>
      <c r="C1465" s="53">
        <v>5022</v>
      </c>
      <c r="F1465" s="49"/>
    </row>
    <row r="1466" spans="1:6" x14ac:dyDescent="0.2">
      <c r="A1466" s="53" t="s">
        <v>3000</v>
      </c>
      <c r="B1466" s="53" t="s">
        <v>3001</v>
      </c>
      <c r="C1466" s="53">
        <v>3821</v>
      </c>
      <c r="F1466" s="49"/>
    </row>
    <row r="1467" spans="1:6" x14ac:dyDescent="0.2">
      <c r="A1467" s="53" t="s">
        <v>3002</v>
      </c>
      <c r="B1467" s="53" t="s">
        <v>3003</v>
      </c>
      <c r="C1467" s="53">
        <v>5859</v>
      </c>
      <c r="F1467" s="49"/>
    </row>
    <row r="1468" spans="1:6" x14ac:dyDescent="0.2">
      <c r="A1468" s="53" t="s">
        <v>3004</v>
      </c>
      <c r="B1468" s="53" t="s">
        <v>3005</v>
      </c>
      <c r="C1468" s="53">
        <v>2903</v>
      </c>
      <c r="F1468" s="49"/>
    </row>
    <row r="1469" spans="1:6" x14ac:dyDescent="0.2">
      <c r="A1469" s="53" t="s">
        <v>3006</v>
      </c>
      <c r="B1469" s="53" t="s">
        <v>3007</v>
      </c>
      <c r="C1469" s="53">
        <v>5063</v>
      </c>
      <c r="F1469" s="49"/>
    </row>
    <row r="1470" spans="1:6" x14ac:dyDescent="0.2">
      <c r="A1470" s="53" t="s">
        <v>3008</v>
      </c>
      <c r="B1470" s="53" t="s">
        <v>3009</v>
      </c>
      <c r="C1470" s="53">
        <v>5009</v>
      </c>
      <c r="F1470" s="49"/>
    </row>
    <row r="1471" spans="1:6" x14ac:dyDescent="0.2">
      <c r="A1471" s="53" t="s">
        <v>3010</v>
      </c>
      <c r="B1471" s="53" t="s">
        <v>3011</v>
      </c>
      <c r="C1471" s="53">
        <v>5064</v>
      </c>
      <c r="F1471" s="49"/>
    </row>
    <row r="1472" spans="1:6" x14ac:dyDescent="0.2">
      <c r="A1472" s="53" t="s">
        <v>3012</v>
      </c>
      <c r="B1472" s="53" t="s">
        <v>3013</v>
      </c>
      <c r="C1472" s="53">
        <v>5441</v>
      </c>
      <c r="F1472" s="49"/>
    </row>
    <row r="1473" spans="1:6" x14ac:dyDescent="0.2">
      <c r="A1473" s="53" t="s">
        <v>3014</v>
      </c>
      <c r="B1473" s="53" t="s">
        <v>3015</v>
      </c>
      <c r="C1473" s="53">
        <v>3092</v>
      </c>
      <c r="F1473" s="49"/>
    </row>
    <row r="1474" spans="1:6" x14ac:dyDescent="0.2">
      <c r="A1474" s="53" t="s">
        <v>3016</v>
      </c>
      <c r="B1474" s="53" t="s">
        <v>3017</v>
      </c>
      <c r="C1474" s="53">
        <v>5157</v>
      </c>
      <c r="F1474" s="49"/>
    </row>
    <row r="1475" spans="1:6" x14ac:dyDescent="0.2">
      <c r="A1475" s="53" t="s">
        <v>3018</v>
      </c>
      <c r="B1475" s="53" t="s">
        <v>3019</v>
      </c>
      <c r="C1475" s="53">
        <v>4928</v>
      </c>
      <c r="F1475" s="49"/>
    </row>
    <row r="1476" spans="1:6" x14ac:dyDescent="0.2">
      <c r="A1476" s="53" t="s">
        <v>3020</v>
      </c>
      <c r="B1476" s="53" t="s">
        <v>3021</v>
      </c>
      <c r="C1476" s="53">
        <v>4334</v>
      </c>
      <c r="F1476" s="49"/>
    </row>
    <row r="1477" spans="1:6" x14ac:dyDescent="0.2">
      <c r="A1477" s="53" t="s">
        <v>3022</v>
      </c>
      <c r="B1477" s="53" t="s">
        <v>3023</v>
      </c>
      <c r="C1477" s="53">
        <v>2903</v>
      </c>
      <c r="F1477" s="49"/>
    </row>
    <row r="1478" spans="1:6" x14ac:dyDescent="0.2">
      <c r="A1478" s="53" t="s">
        <v>3024</v>
      </c>
      <c r="B1478" s="53" t="s">
        <v>3025</v>
      </c>
      <c r="C1478" s="53">
        <v>7222</v>
      </c>
      <c r="F1478" s="49"/>
    </row>
    <row r="1479" spans="1:6" x14ac:dyDescent="0.2">
      <c r="A1479" s="53" t="s">
        <v>3026</v>
      </c>
      <c r="B1479" s="53" t="s">
        <v>3027</v>
      </c>
      <c r="C1479" s="53">
        <v>4725</v>
      </c>
      <c r="F1479" s="49"/>
    </row>
    <row r="1480" spans="1:6" x14ac:dyDescent="0.2">
      <c r="A1480" s="53" t="s">
        <v>3028</v>
      </c>
      <c r="B1480" s="53" t="s">
        <v>3029</v>
      </c>
      <c r="C1480" s="53">
        <v>8249</v>
      </c>
      <c r="F1480" s="49"/>
    </row>
    <row r="1481" spans="1:6" x14ac:dyDescent="0.2">
      <c r="A1481" s="53" t="s">
        <v>3030</v>
      </c>
      <c r="B1481" s="53" t="s">
        <v>3031</v>
      </c>
      <c r="C1481" s="53">
        <v>6926</v>
      </c>
      <c r="F1481" s="49"/>
    </row>
    <row r="1482" spans="1:6" x14ac:dyDescent="0.2">
      <c r="A1482" s="53" t="s">
        <v>3032</v>
      </c>
      <c r="B1482" s="53" t="s">
        <v>3033</v>
      </c>
      <c r="C1482" s="53">
        <v>9018</v>
      </c>
      <c r="F1482" s="49"/>
    </row>
    <row r="1483" spans="1:6" x14ac:dyDescent="0.2">
      <c r="A1483" s="53" t="s">
        <v>3034</v>
      </c>
      <c r="B1483" s="53" t="s">
        <v>3035</v>
      </c>
      <c r="C1483" s="53">
        <v>4131</v>
      </c>
      <c r="F1483" s="49"/>
    </row>
    <row r="1484" spans="1:6" x14ac:dyDescent="0.2">
      <c r="A1484" s="53" t="s">
        <v>3036</v>
      </c>
      <c r="B1484" s="53" t="s">
        <v>3037</v>
      </c>
      <c r="C1484" s="53">
        <v>1053</v>
      </c>
      <c r="F1484" s="49"/>
    </row>
    <row r="1485" spans="1:6" x14ac:dyDescent="0.2">
      <c r="A1485" s="53" t="s">
        <v>3038</v>
      </c>
      <c r="B1485" s="53" t="s">
        <v>3039</v>
      </c>
      <c r="C1485" s="53">
        <v>539</v>
      </c>
      <c r="F1485" s="50"/>
    </row>
    <row r="1486" spans="1:6" x14ac:dyDescent="0.2">
      <c r="A1486" s="53" t="s">
        <v>3040</v>
      </c>
      <c r="B1486" s="53" t="s">
        <v>3041</v>
      </c>
      <c r="C1486" s="53">
        <v>2903</v>
      </c>
      <c r="F1486" s="49"/>
    </row>
    <row r="1487" spans="1:6" x14ac:dyDescent="0.2">
      <c r="A1487" s="53" t="s">
        <v>3042</v>
      </c>
      <c r="B1487" s="53" t="s">
        <v>3043</v>
      </c>
      <c r="C1487" s="53">
        <v>5184</v>
      </c>
      <c r="F1487" s="50"/>
    </row>
    <row r="1488" spans="1:6" x14ac:dyDescent="0.2">
      <c r="A1488" s="53" t="s">
        <v>3044</v>
      </c>
      <c r="B1488" s="53" t="s">
        <v>3045</v>
      </c>
      <c r="C1488" s="53">
        <v>5697</v>
      </c>
      <c r="F1488" s="49"/>
    </row>
    <row r="1489" spans="1:6" x14ac:dyDescent="0.2">
      <c r="A1489" s="53" t="s">
        <v>3046</v>
      </c>
      <c r="B1489" s="53" t="s">
        <v>3047</v>
      </c>
      <c r="C1489" s="53">
        <v>4820</v>
      </c>
      <c r="F1489" s="49"/>
    </row>
    <row r="1490" spans="1:6" x14ac:dyDescent="0.2">
      <c r="A1490" s="53" t="s">
        <v>3048</v>
      </c>
      <c r="B1490" s="53" t="s">
        <v>3049</v>
      </c>
      <c r="C1490" s="53">
        <v>4928</v>
      </c>
      <c r="F1490" s="49"/>
    </row>
    <row r="1491" spans="1:6" x14ac:dyDescent="0.2">
      <c r="A1491" s="53" t="s">
        <v>3050</v>
      </c>
      <c r="B1491" s="53" t="s">
        <v>3051</v>
      </c>
      <c r="C1491" s="53">
        <v>5292</v>
      </c>
      <c r="F1491" s="49"/>
    </row>
    <row r="1492" spans="1:6" x14ac:dyDescent="0.2">
      <c r="A1492" s="53" t="s">
        <v>3052</v>
      </c>
      <c r="B1492" s="53" t="s">
        <v>3053</v>
      </c>
      <c r="C1492" s="53">
        <v>12209</v>
      </c>
      <c r="F1492" s="49"/>
    </row>
    <row r="1493" spans="1:6" x14ac:dyDescent="0.2">
      <c r="A1493" s="53" t="s">
        <v>3054</v>
      </c>
      <c r="B1493" s="53" t="s">
        <v>3055</v>
      </c>
      <c r="C1493" s="53">
        <v>5549</v>
      </c>
      <c r="F1493" s="49"/>
    </row>
    <row r="1494" spans="1:6" x14ac:dyDescent="0.2">
      <c r="A1494" s="53" t="s">
        <v>3056</v>
      </c>
      <c r="B1494" s="53" t="s">
        <v>3057</v>
      </c>
      <c r="C1494" s="53">
        <v>5252</v>
      </c>
      <c r="F1494" s="49"/>
    </row>
    <row r="1495" spans="1:6" x14ac:dyDescent="0.2">
      <c r="A1495" s="53" t="s">
        <v>3058</v>
      </c>
      <c r="B1495" s="53" t="s">
        <v>3059</v>
      </c>
      <c r="C1495" s="53">
        <v>5076</v>
      </c>
      <c r="F1495" s="49"/>
    </row>
    <row r="1496" spans="1:6" x14ac:dyDescent="0.2">
      <c r="A1496" s="53" t="s">
        <v>3060</v>
      </c>
      <c r="B1496" s="53" t="s">
        <v>3061</v>
      </c>
      <c r="C1496" s="53">
        <v>4536</v>
      </c>
      <c r="F1496" s="49"/>
    </row>
    <row r="1497" spans="1:6" x14ac:dyDescent="0.2">
      <c r="A1497" s="53" t="s">
        <v>3062</v>
      </c>
      <c r="B1497" s="53" t="s">
        <v>3063</v>
      </c>
      <c r="C1497" s="53">
        <v>278</v>
      </c>
      <c r="F1497" s="49"/>
    </row>
    <row r="1498" spans="1:6" x14ac:dyDescent="0.2">
      <c r="A1498" s="53" t="s">
        <v>3064</v>
      </c>
      <c r="B1498" s="53" t="s">
        <v>3065</v>
      </c>
      <c r="C1498" s="53">
        <v>313</v>
      </c>
      <c r="F1498" s="49"/>
    </row>
    <row r="1499" spans="1:6" x14ac:dyDescent="0.2">
      <c r="A1499" s="53" t="s">
        <v>3066</v>
      </c>
      <c r="B1499" s="53" t="s">
        <v>3067</v>
      </c>
      <c r="C1499" s="53">
        <v>4739</v>
      </c>
      <c r="F1499" s="49"/>
    </row>
    <row r="1500" spans="1:6" x14ac:dyDescent="0.2">
      <c r="A1500" s="53" t="s">
        <v>3068</v>
      </c>
      <c r="B1500" s="53" t="s">
        <v>3069</v>
      </c>
      <c r="C1500" s="53">
        <v>6561</v>
      </c>
      <c r="F1500" s="49"/>
    </row>
    <row r="1501" spans="1:6" x14ac:dyDescent="0.2">
      <c r="A1501" s="53" t="s">
        <v>3070</v>
      </c>
      <c r="B1501" s="53" t="s">
        <v>3071</v>
      </c>
      <c r="C1501" s="53">
        <v>5900</v>
      </c>
      <c r="F1501" s="49"/>
    </row>
    <row r="1502" spans="1:6" x14ac:dyDescent="0.2">
      <c r="A1502" s="53" t="s">
        <v>3072</v>
      </c>
      <c r="B1502" s="53" t="s">
        <v>3073</v>
      </c>
      <c r="C1502" s="53">
        <v>5873</v>
      </c>
      <c r="F1502" s="49"/>
    </row>
    <row r="1503" spans="1:6" x14ac:dyDescent="0.2">
      <c r="A1503" s="53" t="s">
        <v>3074</v>
      </c>
      <c r="B1503" s="53" t="s">
        <v>3075</v>
      </c>
      <c r="C1503" s="53">
        <v>4833</v>
      </c>
      <c r="F1503" s="50"/>
    </row>
    <row r="1504" spans="1:6" x14ac:dyDescent="0.2">
      <c r="A1504" s="53" t="s">
        <v>3076</v>
      </c>
      <c r="B1504" s="53" t="s">
        <v>3077</v>
      </c>
      <c r="C1504" s="53">
        <v>5432</v>
      </c>
      <c r="F1504" s="49"/>
    </row>
    <row r="1505" spans="1:6" x14ac:dyDescent="0.2">
      <c r="A1505" s="53" t="s">
        <v>3078</v>
      </c>
      <c r="B1505" s="53" t="s">
        <v>3079</v>
      </c>
      <c r="C1505" s="53">
        <v>5252</v>
      </c>
      <c r="F1505" s="49"/>
    </row>
    <row r="1506" spans="1:6" x14ac:dyDescent="0.2">
      <c r="A1506" s="53" t="s">
        <v>3080</v>
      </c>
      <c r="B1506" s="53" t="s">
        <v>3081</v>
      </c>
      <c r="C1506" s="53">
        <v>3659</v>
      </c>
      <c r="F1506" s="49"/>
    </row>
    <row r="1507" spans="1:6" x14ac:dyDescent="0.2">
      <c r="A1507" s="53" t="s">
        <v>3082</v>
      </c>
      <c r="B1507" s="53" t="s">
        <v>3083</v>
      </c>
      <c r="C1507" s="53">
        <v>4860</v>
      </c>
      <c r="F1507" s="49"/>
    </row>
    <row r="1508" spans="1:6" x14ac:dyDescent="0.2">
      <c r="A1508" s="53" t="s">
        <v>3084</v>
      </c>
      <c r="B1508" s="53" t="s">
        <v>3085</v>
      </c>
      <c r="C1508" s="53">
        <v>4685</v>
      </c>
      <c r="F1508" s="49"/>
    </row>
    <row r="1509" spans="1:6" x14ac:dyDescent="0.2">
      <c r="A1509" s="53" t="s">
        <v>3086</v>
      </c>
      <c r="B1509" s="53" t="s">
        <v>3087</v>
      </c>
      <c r="C1509" s="53">
        <v>17180</v>
      </c>
      <c r="F1509" s="49"/>
    </row>
    <row r="1510" spans="1:6" x14ac:dyDescent="0.2">
      <c r="A1510" s="53" t="s">
        <v>3088</v>
      </c>
      <c r="B1510" s="53" t="s">
        <v>3089</v>
      </c>
      <c r="C1510" s="53">
        <v>16366</v>
      </c>
      <c r="F1510" s="49"/>
    </row>
    <row r="1511" spans="1:6" x14ac:dyDescent="0.2">
      <c r="A1511" s="53" t="s">
        <v>3090</v>
      </c>
      <c r="B1511" s="53" t="s">
        <v>3091</v>
      </c>
      <c r="C1511" s="53">
        <v>5400</v>
      </c>
      <c r="F1511" s="49"/>
    </row>
    <row r="1512" spans="1:6" x14ac:dyDescent="0.2">
      <c r="A1512" s="53" t="s">
        <v>3092</v>
      </c>
      <c r="B1512" s="53" t="s">
        <v>3093</v>
      </c>
      <c r="C1512" s="53">
        <v>4482</v>
      </c>
      <c r="F1512" s="49"/>
    </row>
    <row r="1513" spans="1:6" x14ac:dyDescent="0.2">
      <c r="A1513" s="53" t="s">
        <v>3094</v>
      </c>
      <c r="B1513" s="53" t="s">
        <v>3095</v>
      </c>
      <c r="C1513" s="53">
        <v>4401</v>
      </c>
      <c r="F1513" s="49"/>
    </row>
    <row r="1514" spans="1:6" x14ac:dyDescent="0.2">
      <c r="A1514" s="53" t="s">
        <v>3096</v>
      </c>
      <c r="B1514" s="53" t="s">
        <v>3097</v>
      </c>
      <c r="C1514" s="53">
        <v>5252</v>
      </c>
      <c r="F1514" s="49"/>
    </row>
    <row r="1515" spans="1:6" x14ac:dyDescent="0.2">
      <c r="A1515" s="53" t="s">
        <v>3098</v>
      </c>
      <c r="B1515" s="53" t="s">
        <v>3099</v>
      </c>
      <c r="C1515" s="53">
        <v>5886</v>
      </c>
      <c r="F1515" s="49"/>
    </row>
    <row r="1516" spans="1:6" x14ac:dyDescent="0.2">
      <c r="A1516" s="53" t="s">
        <v>3100</v>
      </c>
      <c r="B1516" s="53" t="s">
        <v>3101</v>
      </c>
      <c r="C1516" s="53">
        <v>4995</v>
      </c>
      <c r="F1516" s="49"/>
    </row>
    <row r="1517" spans="1:6" x14ac:dyDescent="0.2">
      <c r="A1517" s="53" t="s">
        <v>3102</v>
      </c>
      <c r="B1517" s="53" t="s">
        <v>3103</v>
      </c>
      <c r="C1517" s="53">
        <v>5832</v>
      </c>
      <c r="F1517" s="49"/>
    </row>
    <row r="1518" spans="1:6" x14ac:dyDescent="0.2">
      <c r="A1518" s="53" t="s">
        <v>3104</v>
      </c>
      <c r="B1518" s="53" t="s">
        <v>3105</v>
      </c>
      <c r="C1518" s="53">
        <v>1404</v>
      </c>
      <c r="F1518" s="49"/>
    </row>
    <row r="1519" spans="1:6" x14ac:dyDescent="0.2">
      <c r="A1519" s="53" t="s">
        <v>3106</v>
      </c>
      <c r="B1519" s="53" t="s">
        <v>3107</v>
      </c>
      <c r="C1519" s="53">
        <v>9626</v>
      </c>
      <c r="F1519" s="49"/>
    </row>
    <row r="1520" spans="1:6" x14ac:dyDescent="0.2">
      <c r="A1520" s="53" t="s">
        <v>3108</v>
      </c>
      <c r="B1520" s="53" t="s">
        <v>3109</v>
      </c>
      <c r="C1520" s="53">
        <v>3753</v>
      </c>
      <c r="F1520" s="49"/>
    </row>
    <row r="1521" spans="1:6" x14ac:dyDescent="0.2">
      <c r="A1521" s="53" t="s">
        <v>3110</v>
      </c>
      <c r="B1521" s="53" t="s">
        <v>3111</v>
      </c>
      <c r="C1521" s="53">
        <v>4091</v>
      </c>
      <c r="F1521" s="49"/>
    </row>
    <row r="1522" spans="1:6" x14ac:dyDescent="0.2">
      <c r="A1522" s="53" t="s">
        <v>3112</v>
      </c>
      <c r="B1522" s="53" t="s">
        <v>3113</v>
      </c>
      <c r="C1522" s="53">
        <v>4347</v>
      </c>
      <c r="F1522" s="49"/>
    </row>
    <row r="1523" spans="1:6" x14ac:dyDescent="0.2">
      <c r="A1523" s="53" t="s">
        <v>3114</v>
      </c>
      <c r="B1523" s="53" t="s">
        <v>3115</v>
      </c>
      <c r="C1523" s="53">
        <v>8289</v>
      </c>
      <c r="F1523" s="49"/>
    </row>
    <row r="1524" spans="1:6" x14ac:dyDescent="0.2">
      <c r="A1524" s="53" t="s">
        <v>3116</v>
      </c>
      <c r="B1524" s="53" t="s">
        <v>3117</v>
      </c>
      <c r="C1524" s="53">
        <v>4698</v>
      </c>
      <c r="F1524" s="49"/>
    </row>
    <row r="1525" spans="1:6" x14ac:dyDescent="0.2">
      <c r="A1525" s="53" t="s">
        <v>3118</v>
      </c>
      <c r="B1525" s="53" t="s">
        <v>3119</v>
      </c>
      <c r="C1525" s="53">
        <v>8616</v>
      </c>
      <c r="F1525" s="49"/>
    </row>
    <row r="1526" spans="1:6" x14ac:dyDescent="0.2">
      <c r="A1526" s="53" t="s">
        <v>3120</v>
      </c>
      <c r="B1526" s="53" t="s">
        <v>3121</v>
      </c>
      <c r="C1526" s="53">
        <v>5670</v>
      </c>
      <c r="F1526" s="49"/>
    </row>
    <row r="1527" spans="1:6" x14ac:dyDescent="0.2">
      <c r="A1527" s="53" t="s">
        <v>3122</v>
      </c>
      <c r="B1527" s="53" t="s">
        <v>3123</v>
      </c>
      <c r="C1527" s="53">
        <v>4401</v>
      </c>
      <c r="F1527" s="49"/>
    </row>
    <row r="1528" spans="1:6" x14ac:dyDescent="0.2">
      <c r="A1528" s="53" t="s">
        <v>3124</v>
      </c>
      <c r="B1528" s="53" t="s">
        <v>3125</v>
      </c>
      <c r="C1528" s="53">
        <v>6413</v>
      </c>
      <c r="F1528" s="49"/>
    </row>
    <row r="1529" spans="1:6" x14ac:dyDescent="0.2">
      <c r="A1529" s="53" t="s">
        <v>3126</v>
      </c>
      <c r="B1529" s="53" t="s">
        <v>3127</v>
      </c>
      <c r="C1529" s="53">
        <v>5049</v>
      </c>
      <c r="F1529" s="49"/>
    </row>
    <row r="1530" spans="1:6" x14ac:dyDescent="0.2">
      <c r="A1530" s="53" t="s">
        <v>3128</v>
      </c>
      <c r="B1530" s="53" t="s">
        <v>3129</v>
      </c>
      <c r="C1530" s="53">
        <v>8006</v>
      </c>
      <c r="E1530" s="47" t="s">
        <v>3130</v>
      </c>
      <c r="F1530" s="49"/>
    </row>
    <row r="1531" spans="1:6" x14ac:dyDescent="0.2">
      <c r="A1531" s="53" t="s">
        <v>3131</v>
      </c>
      <c r="B1531" s="53" t="s">
        <v>3132</v>
      </c>
      <c r="C1531" s="53">
        <v>7574</v>
      </c>
      <c r="F1531" s="49"/>
    </row>
    <row r="1532" spans="1:6" x14ac:dyDescent="0.2">
      <c r="A1532" s="53" t="s">
        <v>3133</v>
      </c>
      <c r="B1532" s="53" t="s">
        <v>3134</v>
      </c>
      <c r="C1532" s="53">
        <v>3942</v>
      </c>
      <c r="F1532" s="49"/>
    </row>
    <row r="1533" spans="1:6" x14ac:dyDescent="0.2">
      <c r="A1533" s="53" t="s">
        <v>3135</v>
      </c>
      <c r="B1533" s="53" t="s">
        <v>3136</v>
      </c>
      <c r="C1533" s="53">
        <v>959</v>
      </c>
      <c r="F1533" s="49"/>
    </row>
    <row r="1534" spans="1:6" x14ac:dyDescent="0.2">
      <c r="A1534" s="53" t="s">
        <v>3137</v>
      </c>
      <c r="B1534" s="53" t="s">
        <v>3138</v>
      </c>
      <c r="C1534" s="53">
        <v>21908</v>
      </c>
      <c r="F1534" s="49"/>
    </row>
    <row r="1535" spans="1:6" x14ac:dyDescent="0.2">
      <c r="A1535" s="53" t="s">
        <v>3139</v>
      </c>
      <c r="B1535" s="53" t="s">
        <v>3140</v>
      </c>
      <c r="C1535" s="53">
        <v>17180</v>
      </c>
      <c r="F1535" s="49"/>
    </row>
    <row r="1536" spans="1:6" x14ac:dyDescent="0.2">
      <c r="A1536" s="53" t="s">
        <v>3141</v>
      </c>
      <c r="B1536" s="53" t="s">
        <v>3142</v>
      </c>
      <c r="C1536" s="53">
        <v>905</v>
      </c>
      <c r="F1536" s="49"/>
    </row>
    <row r="1537" spans="1:6" x14ac:dyDescent="0.2">
      <c r="A1537" s="53" t="s">
        <v>3143</v>
      </c>
      <c r="B1537" s="53" t="s">
        <v>3144</v>
      </c>
      <c r="C1537" s="53">
        <v>3969</v>
      </c>
      <c r="E1537" s="47" t="s">
        <v>3145</v>
      </c>
      <c r="F1537" s="49"/>
    </row>
    <row r="1538" spans="1:6" x14ac:dyDescent="0.2">
      <c r="A1538" s="53" t="s">
        <v>3146</v>
      </c>
      <c r="B1538" s="53" t="s">
        <v>3147</v>
      </c>
      <c r="C1538" s="53">
        <v>352</v>
      </c>
      <c r="F1538" s="49"/>
    </row>
    <row r="1539" spans="1:6" x14ac:dyDescent="0.2">
      <c r="A1539" s="53" t="s">
        <v>3148</v>
      </c>
      <c r="B1539" s="53" t="s">
        <v>3149</v>
      </c>
      <c r="C1539" s="53">
        <v>17180</v>
      </c>
      <c r="F1539" s="49"/>
    </row>
    <row r="1540" spans="1:6" x14ac:dyDescent="0.2">
      <c r="A1540" s="53" t="s">
        <v>3150</v>
      </c>
      <c r="B1540" s="53" t="s">
        <v>3151</v>
      </c>
      <c r="C1540" s="53">
        <v>4266</v>
      </c>
      <c r="F1540" s="49"/>
    </row>
    <row r="1541" spans="1:6" x14ac:dyDescent="0.2">
      <c r="A1541" s="53" t="s">
        <v>3152</v>
      </c>
      <c r="B1541" s="53" t="s">
        <v>3153</v>
      </c>
      <c r="C1541" s="53">
        <v>3092</v>
      </c>
      <c r="F1541" s="49"/>
    </row>
    <row r="1542" spans="1:6" x14ac:dyDescent="0.2">
      <c r="A1542" s="53" t="s">
        <v>3154</v>
      </c>
      <c r="B1542" s="53" t="s">
        <v>3155</v>
      </c>
      <c r="C1542" s="53">
        <v>4604</v>
      </c>
      <c r="F1542" s="49"/>
    </row>
    <row r="1543" spans="1:6" x14ac:dyDescent="0.2">
      <c r="A1543" s="53" t="s">
        <v>3156</v>
      </c>
      <c r="B1543" s="53" t="s">
        <v>3157</v>
      </c>
      <c r="C1543" s="53">
        <v>7412</v>
      </c>
    </row>
    <row r="1544" spans="1:6" x14ac:dyDescent="0.2">
      <c r="A1544" s="53" t="s">
        <v>3158</v>
      </c>
      <c r="B1544" s="53" t="s">
        <v>3159</v>
      </c>
      <c r="C1544" s="53">
        <v>16996</v>
      </c>
      <c r="F1544" s="49"/>
    </row>
    <row r="1545" spans="1:6" x14ac:dyDescent="0.2">
      <c r="A1545" s="53" t="s">
        <v>3160</v>
      </c>
      <c r="B1545" s="53" t="s">
        <v>3161</v>
      </c>
      <c r="C1545" s="53">
        <v>1215</v>
      </c>
      <c r="F1545" s="50"/>
    </row>
    <row r="1546" spans="1:6" x14ac:dyDescent="0.2">
      <c r="A1546" s="53" t="s">
        <v>3162</v>
      </c>
      <c r="B1546" s="53" t="s">
        <v>3163</v>
      </c>
      <c r="C1546" s="53">
        <v>945</v>
      </c>
      <c r="F1546" s="49"/>
    </row>
    <row r="1547" spans="1:6" x14ac:dyDescent="0.2">
      <c r="A1547" s="53" t="s">
        <v>3164</v>
      </c>
      <c r="B1547" s="53" t="s">
        <v>3165</v>
      </c>
      <c r="C1547" s="53">
        <v>918</v>
      </c>
      <c r="F1547" s="49"/>
    </row>
    <row r="1548" spans="1:6" x14ac:dyDescent="0.2">
      <c r="A1548" s="53" t="s">
        <v>3166</v>
      </c>
      <c r="B1548" s="53" t="s">
        <v>3167</v>
      </c>
      <c r="C1548" s="53">
        <v>6035</v>
      </c>
      <c r="F1548" s="49"/>
    </row>
    <row r="1549" spans="1:6" x14ac:dyDescent="0.2">
      <c r="A1549" s="53" t="s">
        <v>3168</v>
      </c>
      <c r="B1549" s="53" t="s">
        <v>3169</v>
      </c>
      <c r="C1549" s="53">
        <v>38970</v>
      </c>
      <c r="F1549" s="49"/>
    </row>
    <row r="1550" spans="1:6" x14ac:dyDescent="0.2">
      <c r="A1550" s="53" t="s">
        <v>3170</v>
      </c>
      <c r="B1550" s="53" t="s">
        <v>3171</v>
      </c>
      <c r="C1550" s="53">
        <v>14052</v>
      </c>
      <c r="F1550" s="49"/>
    </row>
    <row r="1551" spans="1:6" x14ac:dyDescent="0.2">
      <c r="A1551" s="53" t="s">
        <v>3172</v>
      </c>
      <c r="B1551" s="53" t="s">
        <v>3173</v>
      </c>
      <c r="C1551" s="53">
        <v>3537</v>
      </c>
      <c r="F1551" s="49"/>
    </row>
    <row r="1552" spans="1:6" x14ac:dyDescent="0.2">
      <c r="A1552" s="53" t="s">
        <v>3174</v>
      </c>
      <c r="B1552" s="53" t="s">
        <v>3175</v>
      </c>
      <c r="C1552" s="53">
        <v>1121</v>
      </c>
      <c r="F1552" s="50"/>
    </row>
    <row r="1553" spans="1:6" x14ac:dyDescent="0.2">
      <c r="A1553" s="53" t="s">
        <v>3176</v>
      </c>
      <c r="B1553" s="53" t="s">
        <v>3177</v>
      </c>
      <c r="C1553" s="53">
        <v>3983</v>
      </c>
      <c r="F1553" s="49"/>
    </row>
    <row r="1554" spans="1:6" x14ac:dyDescent="0.2">
      <c r="A1554" s="53" t="s">
        <v>3178</v>
      </c>
      <c r="B1554" s="53" t="s">
        <v>3179</v>
      </c>
      <c r="C1554" s="53">
        <v>5468</v>
      </c>
      <c r="F1554" s="49"/>
    </row>
    <row r="1555" spans="1:6" x14ac:dyDescent="0.2">
      <c r="A1555" s="53" t="s">
        <v>3180</v>
      </c>
      <c r="B1555" s="53" t="s">
        <v>3181</v>
      </c>
      <c r="C1555" s="53">
        <v>29769</v>
      </c>
      <c r="F1555" s="49"/>
    </row>
    <row r="1556" spans="1:6" x14ac:dyDescent="0.2">
      <c r="A1556" s="53" t="s">
        <v>3182</v>
      </c>
      <c r="B1556" s="53" t="s">
        <v>3183</v>
      </c>
      <c r="C1556" s="53">
        <v>33348</v>
      </c>
      <c r="F1556" s="49"/>
    </row>
    <row r="1557" spans="1:6" x14ac:dyDescent="0.2">
      <c r="A1557" s="53" t="s">
        <v>3184</v>
      </c>
      <c r="B1557" s="53" t="s">
        <v>3185</v>
      </c>
      <c r="C1557" s="53">
        <v>414</v>
      </c>
      <c r="F1557" s="50"/>
    </row>
    <row r="1558" spans="1:6" x14ac:dyDescent="0.2">
      <c r="A1558" s="53" t="s">
        <v>3186</v>
      </c>
      <c r="B1558" s="53" t="s">
        <v>3187</v>
      </c>
      <c r="C1558" s="53">
        <v>16996</v>
      </c>
      <c r="F1558" s="49"/>
    </row>
    <row r="1559" spans="1:6" x14ac:dyDescent="0.2">
      <c r="A1559" s="53" t="s">
        <v>3188</v>
      </c>
      <c r="B1559" s="53" t="s">
        <v>3189</v>
      </c>
      <c r="C1559" s="53">
        <v>4523</v>
      </c>
      <c r="F1559" s="49"/>
    </row>
    <row r="1560" spans="1:6" x14ac:dyDescent="0.2">
      <c r="A1560" s="53" t="s">
        <v>3190</v>
      </c>
      <c r="B1560" s="53" t="s">
        <v>3191</v>
      </c>
      <c r="C1560" s="53">
        <v>3429</v>
      </c>
      <c r="F1560" s="49"/>
    </row>
    <row r="1561" spans="1:6" x14ac:dyDescent="0.2">
      <c r="A1561" s="53" t="s">
        <v>3192</v>
      </c>
      <c r="B1561" s="53" t="s">
        <v>3193</v>
      </c>
      <c r="C1561" s="53">
        <v>5441</v>
      </c>
    </row>
    <row r="1562" spans="1:6" x14ac:dyDescent="0.2">
      <c r="A1562" s="53" t="s">
        <v>3194</v>
      </c>
      <c r="B1562" s="53" t="s">
        <v>3195</v>
      </c>
      <c r="C1562" s="53">
        <v>5778</v>
      </c>
    </row>
    <row r="1563" spans="1:6" x14ac:dyDescent="0.2">
      <c r="A1563" s="53" t="s">
        <v>3196</v>
      </c>
      <c r="B1563" s="53" t="s">
        <v>3197</v>
      </c>
      <c r="C1563" s="53">
        <v>7452</v>
      </c>
      <c r="F1563" s="49"/>
    </row>
    <row r="1564" spans="1:6" x14ac:dyDescent="0.2">
      <c r="A1564" s="53" t="s">
        <v>3198</v>
      </c>
      <c r="B1564" s="53" t="s">
        <v>3199</v>
      </c>
      <c r="C1564" s="53">
        <v>5562</v>
      </c>
      <c r="F1564" s="49"/>
    </row>
    <row r="1565" spans="1:6" x14ac:dyDescent="0.2">
      <c r="A1565" s="53" t="s">
        <v>3200</v>
      </c>
      <c r="B1565" s="53" t="s">
        <v>3201</v>
      </c>
      <c r="C1565" s="53">
        <v>2754</v>
      </c>
      <c r="F1565" s="49"/>
    </row>
    <row r="1566" spans="1:6" x14ac:dyDescent="0.2">
      <c r="A1566" s="53" t="s">
        <v>3202</v>
      </c>
      <c r="B1566" s="53" t="s">
        <v>3203</v>
      </c>
      <c r="C1566" s="53">
        <v>4388</v>
      </c>
      <c r="F1566" s="49"/>
    </row>
    <row r="1567" spans="1:6" x14ac:dyDescent="0.2">
      <c r="A1567" s="53" t="s">
        <v>3204</v>
      </c>
      <c r="B1567" s="53" t="s">
        <v>3205</v>
      </c>
      <c r="C1567" s="53">
        <v>5414</v>
      </c>
      <c r="F1567" s="49"/>
    </row>
    <row r="1568" spans="1:6" x14ac:dyDescent="0.2">
      <c r="A1568" s="53" t="s">
        <v>3206</v>
      </c>
      <c r="B1568" s="53" t="s">
        <v>3207</v>
      </c>
      <c r="C1568" s="53">
        <v>5967</v>
      </c>
      <c r="F1568" s="49"/>
    </row>
    <row r="1569" spans="1:6" x14ac:dyDescent="0.2">
      <c r="A1569" s="53" t="s">
        <v>3208</v>
      </c>
      <c r="B1569" s="53" t="s">
        <v>3209</v>
      </c>
      <c r="C1569" s="53">
        <v>4644</v>
      </c>
      <c r="F1569" s="49"/>
    </row>
    <row r="1570" spans="1:6" x14ac:dyDescent="0.2">
      <c r="A1570" s="53" t="s">
        <v>3210</v>
      </c>
      <c r="B1570" s="53" t="s">
        <v>3211</v>
      </c>
      <c r="C1570" s="53">
        <v>1026</v>
      </c>
      <c r="F1570" s="49"/>
    </row>
    <row r="1571" spans="1:6" x14ac:dyDescent="0.2">
      <c r="A1571" s="53" t="s">
        <v>3212</v>
      </c>
      <c r="B1571" s="53" t="s">
        <v>3213</v>
      </c>
      <c r="C1571" s="53">
        <v>16996</v>
      </c>
      <c r="F1571" s="49"/>
    </row>
    <row r="1572" spans="1:6" x14ac:dyDescent="0.2">
      <c r="A1572" s="53" t="s">
        <v>3214</v>
      </c>
      <c r="B1572" s="53" t="s">
        <v>3215</v>
      </c>
      <c r="C1572" s="53">
        <v>20741</v>
      </c>
    </row>
    <row r="1573" spans="1:6" x14ac:dyDescent="0.2">
      <c r="A1573" s="53" t="s">
        <v>3216</v>
      </c>
      <c r="B1573" s="53" t="s">
        <v>3217</v>
      </c>
      <c r="C1573" s="53">
        <v>4536</v>
      </c>
      <c r="F1573" s="49"/>
    </row>
    <row r="1574" spans="1:6" x14ac:dyDescent="0.2">
      <c r="A1574" s="53" t="s">
        <v>3218</v>
      </c>
      <c r="B1574" s="53" t="s">
        <v>3219</v>
      </c>
      <c r="C1574" s="53">
        <v>7304</v>
      </c>
      <c r="F1574" s="49"/>
    </row>
    <row r="1575" spans="1:6" x14ac:dyDescent="0.2">
      <c r="A1575" s="53" t="s">
        <v>3220</v>
      </c>
      <c r="B1575" s="53" t="s">
        <v>3221</v>
      </c>
      <c r="C1575" s="53">
        <v>5967</v>
      </c>
      <c r="F1575" s="50"/>
    </row>
    <row r="1576" spans="1:6" x14ac:dyDescent="0.2">
      <c r="A1576" s="53" t="s">
        <v>3222</v>
      </c>
      <c r="B1576" s="53" t="s">
        <v>3223</v>
      </c>
      <c r="C1576" s="53">
        <v>5400</v>
      </c>
      <c r="F1576" s="49"/>
    </row>
    <row r="1577" spans="1:6" x14ac:dyDescent="0.2">
      <c r="A1577" s="53" t="s">
        <v>3224</v>
      </c>
      <c r="B1577" s="53" t="s">
        <v>3225</v>
      </c>
      <c r="C1577" s="53">
        <v>8951</v>
      </c>
      <c r="F1577" s="49"/>
    </row>
    <row r="1578" spans="1:6" x14ac:dyDescent="0.2">
      <c r="A1578" s="53" t="s">
        <v>3226</v>
      </c>
      <c r="B1578" s="53" t="s">
        <v>3227</v>
      </c>
      <c r="C1578" s="53">
        <v>7641</v>
      </c>
      <c r="F1578" s="49"/>
    </row>
    <row r="1579" spans="1:6" x14ac:dyDescent="0.2">
      <c r="A1579" s="53" t="s">
        <v>3228</v>
      </c>
      <c r="B1579" s="53" t="s">
        <v>3229</v>
      </c>
      <c r="C1579" s="53">
        <v>5130</v>
      </c>
      <c r="F1579" s="49"/>
    </row>
    <row r="1580" spans="1:6" x14ac:dyDescent="0.2">
      <c r="A1580" s="53" t="s">
        <v>3230</v>
      </c>
      <c r="B1580" s="53" t="s">
        <v>3231</v>
      </c>
      <c r="C1580" s="53">
        <v>3794</v>
      </c>
      <c r="F1580" s="50"/>
    </row>
    <row r="1581" spans="1:6" x14ac:dyDescent="0.2">
      <c r="A1581" s="53" t="s">
        <v>3232</v>
      </c>
      <c r="B1581" s="53" t="s">
        <v>3233</v>
      </c>
      <c r="C1581" s="53">
        <v>4025</v>
      </c>
      <c r="F1581" s="49"/>
    </row>
    <row r="1582" spans="1:6" x14ac:dyDescent="0.2">
      <c r="A1582" s="53" t="s">
        <v>3234</v>
      </c>
      <c r="B1582" s="53" t="s">
        <v>3235</v>
      </c>
      <c r="C1582" s="53">
        <v>3229</v>
      </c>
      <c r="F1582" s="49"/>
    </row>
    <row r="1583" spans="1:6" x14ac:dyDescent="0.2">
      <c r="A1583" s="53" t="s">
        <v>3236</v>
      </c>
      <c r="B1583" s="53" t="s">
        <v>3237</v>
      </c>
      <c r="C1583" s="53">
        <v>905</v>
      </c>
      <c r="F1583" s="49"/>
    </row>
    <row r="1584" spans="1:6" x14ac:dyDescent="0.2">
      <c r="A1584" s="53" t="s">
        <v>3238</v>
      </c>
      <c r="B1584" s="53" t="s">
        <v>3239</v>
      </c>
      <c r="C1584" s="53">
        <v>6089</v>
      </c>
      <c r="F1584" s="49"/>
    </row>
    <row r="1585" spans="1:6" x14ac:dyDescent="0.2">
      <c r="A1585" s="53" t="s">
        <v>3240</v>
      </c>
      <c r="B1585" s="53" t="s">
        <v>3241</v>
      </c>
      <c r="C1585" s="53">
        <v>16996</v>
      </c>
      <c r="F1585" s="49"/>
    </row>
    <row r="1586" spans="1:6" x14ac:dyDescent="0.2">
      <c r="A1586" s="53" t="s">
        <v>3242</v>
      </c>
      <c r="B1586" s="53" t="s">
        <v>3243</v>
      </c>
      <c r="C1586" s="53">
        <v>4725</v>
      </c>
      <c r="F1586" s="49"/>
    </row>
    <row r="1587" spans="1:6" x14ac:dyDescent="0.2">
      <c r="A1587" s="53" t="s">
        <v>3244</v>
      </c>
      <c r="B1587" s="53" t="s">
        <v>3245</v>
      </c>
      <c r="C1587" s="53">
        <v>5049</v>
      </c>
      <c r="F1587" s="49"/>
    </row>
    <row r="1588" spans="1:6" x14ac:dyDescent="0.2">
      <c r="A1588" s="53" t="s">
        <v>3246</v>
      </c>
      <c r="B1588" s="53" t="s">
        <v>3247</v>
      </c>
      <c r="C1588" s="53">
        <v>7155</v>
      </c>
      <c r="F1588" s="49"/>
    </row>
    <row r="1589" spans="1:6" x14ac:dyDescent="0.2">
      <c r="A1589" s="53" t="s">
        <v>3248</v>
      </c>
      <c r="B1589" s="53" t="s">
        <v>3249</v>
      </c>
      <c r="C1589" s="53">
        <v>14729</v>
      </c>
      <c r="F1589" s="49"/>
    </row>
    <row r="1590" spans="1:6" x14ac:dyDescent="0.2">
      <c r="A1590" s="53" t="s">
        <v>3250</v>
      </c>
      <c r="B1590" s="53" t="s">
        <v>3251</v>
      </c>
      <c r="C1590" s="53">
        <v>6345</v>
      </c>
      <c r="F1590" s="49"/>
    </row>
    <row r="1591" spans="1:6" x14ac:dyDescent="0.2">
      <c r="A1591" s="53" t="s">
        <v>3252</v>
      </c>
      <c r="B1591" s="53" t="s">
        <v>3253</v>
      </c>
      <c r="C1591" s="53">
        <v>6318</v>
      </c>
      <c r="F1591" s="49"/>
    </row>
    <row r="1592" spans="1:6" x14ac:dyDescent="0.2">
      <c r="A1592" s="53" t="s">
        <v>3254</v>
      </c>
      <c r="B1592" s="53" t="s">
        <v>3255</v>
      </c>
      <c r="C1592" s="53">
        <v>3510</v>
      </c>
      <c r="F1592" s="49"/>
    </row>
    <row r="1593" spans="1:6" x14ac:dyDescent="0.2">
      <c r="A1593" s="53" t="s">
        <v>3256</v>
      </c>
      <c r="B1593" s="53" t="s">
        <v>3257</v>
      </c>
      <c r="C1593" s="53">
        <v>6953</v>
      </c>
    </row>
    <row r="1594" spans="1:6" x14ac:dyDescent="0.2">
      <c r="A1594" s="53" t="s">
        <v>3258</v>
      </c>
      <c r="B1594" s="53" t="s">
        <v>3259</v>
      </c>
      <c r="C1594" s="53">
        <v>3821</v>
      </c>
      <c r="F1594" s="49"/>
    </row>
    <row r="1595" spans="1:6" x14ac:dyDescent="0.2">
      <c r="A1595" s="53" t="s">
        <v>3260</v>
      </c>
      <c r="B1595" s="53" t="s">
        <v>3261</v>
      </c>
      <c r="C1595" s="53">
        <v>4212</v>
      </c>
      <c r="F1595" s="49"/>
    </row>
    <row r="1596" spans="1:6" x14ac:dyDescent="0.2">
      <c r="A1596" s="53" t="s">
        <v>3262</v>
      </c>
      <c r="B1596" s="53" t="s">
        <v>3263</v>
      </c>
      <c r="C1596" s="53">
        <v>4644</v>
      </c>
      <c r="F1596" s="49"/>
    </row>
    <row r="1597" spans="1:6" x14ac:dyDescent="0.2">
      <c r="A1597" s="53" t="s">
        <v>3264</v>
      </c>
      <c r="B1597" s="53" t="s">
        <v>3265</v>
      </c>
      <c r="C1597" s="53">
        <v>18493</v>
      </c>
      <c r="F1597" s="49"/>
    </row>
    <row r="1598" spans="1:6" x14ac:dyDescent="0.2">
      <c r="A1598" s="53" t="s">
        <v>3266</v>
      </c>
      <c r="B1598" s="53" t="s">
        <v>3267</v>
      </c>
      <c r="C1598" s="53">
        <v>4239</v>
      </c>
      <c r="F1598" s="49"/>
    </row>
    <row r="1599" spans="1:6" x14ac:dyDescent="0.2">
      <c r="A1599" s="53" t="s">
        <v>3268</v>
      </c>
      <c r="B1599" s="53" t="s">
        <v>3269</v>
      </c>
      <c r="C1599" s="53">
        <v>7280</v>
      </c>
      <c r="F1599" s="49" t="s">
        <v>3270</v>
      </c>
    </row>
    <row r="1600" spans="1:6" x14ac:dyDescent="0.2">
      <c r="A1600" s="53" t="s">
        <v>3271</v>
      </c>
      <c r="B1600" s="53" t="s">
        <v>3272</v>
      </c>
      <c r="C1600" s="53">
        <v>16996</v>
      </c>
      <c r="F1600" s="49"/>
    </row>
    <row r="1601" spans="1:6" x14ac:dyDescent="0.2">
      <c r="A1601" s="53" t="s">
        <v>3273</v>
      </c>
      <c r="B1601" s="53" t="s">
        <v>3274</v>
      </c>
      <c r="C1601" s="53">
        <v>18634</v>
      </c>
      <c r="F1601" s="49"/>
    </row>
    <row r="1602" spans="1:6" x14ac:dyDescent="0.2">
      <c r="A1602" s="53" t="s">
        <v>3275</v>
      </c>
      <c r="B1602" s="53" t="s">
        <v>3274</v>
      </c>
      <c r="C1602" s="53">
        <v>18634</v>
      </c>
      <c r="F1602" s="49"/>
    </row>
    <row r="1603" spans="1:6" x14ac:dyDescent="0.2">
      <c r="A1603" s="53" t="s">
        <v>3276</v>
      </c>
      <c r="B1603" s="53" t="s">
        <v>3277</v>
      </c>
      <c r="C1603" s="53">
        <v>5927</v>
      </c>
      <c r="F1603" s="49"/>
    </row>
    <row r="1604" spans="1:6" x14ac:dyDescent="0.2">
      <c r="A1604" s="53" t="s">
        <v>3278</v>
      </c>
      <c r="B1604" s="53" t="s">
        <v>3279</v>
      </c>
      <c r="C1604" s="53">
        <v>6602</v>
      </c>
      <c r="F1604" s="49"/>
    </row>
    <row r="1605" spans="1:6" x14ac:dyDescent="0.2">
      <c r="A1605" s="53" t="s">
        <v>3280</v>
      </c>
      <c r="B1605" s="53" t="s">
        <v>3281</v>
      </c>
      <c r="C1605" s="53">
        <v>11600</v>
      </c>
      <c r="F1605" s="50"/>
    </row>
    <row r="1606" spans="1:6" x14ac:dyDescent="0.2">
      <c r="A1606" s="53" t="s">
        <v>3282</v>
      </c>
      <c r="B1606" s="53" t="s">
        <v>3283</v>
      </c>
      <c r="C1606" s="53">
        <v>14729</v>
      </c>
      <c r="F1606" s="49"/>
    </row>
    <row r="1607" spans="1:6" x14ac:dyDescent="0.2">
      <c r="A1607" s="53" t="s">
        <v>3284</v>
      </c>
      <c r="B1607" s="53" t="s">
        <v>3285</v>
      </c>
      <c r="C1607" s="53">
        <v>5090</v>
      </c>
      <c r="F1607" s="50"/>
    </row>
    <row r="1608" spans="1:6" x14ac:dyDescent="0.2">
      <c r="A1608" s="53" t="s">
        <v>3286</v>
      </c>
      <c r="B1608" s="53" t="s">
        <v>3287</v>
      </c>
      <c r="C1608" s="53">
        <v>4185</v>
      </c>
      <c r="F1608" s="49"/>
    </row>
    <row r="1609" spans="1:6" x14ac:dyDescent="0.2">
      <c r="A1609" s="53" t="s">
        <v>3288</v>
      </c>
      <c r="B1609" s="53" t="s">
        <v>3289</v>
      </c>
      <c r="C1609" s="53">
        <v>2741</v>
      </c>
      <c r="F1609" s="49"/>
    </row>
    <row r="1610" spans="1:6" x14ac:dyDescent="0.2">
      <c r="A1610" s="53" t="s">
        <v>3290</v>
      </c>
      <c r="B1610" s="53" t="s">
        <v>3291</v>
      </c>
      <c r="C1610" s="53">
        <v>824</v>
      </c>
      <c r="F1610" s="49"/>
    </row>
    <row r="1611" spans="1:6" x14ac:dyDescent="0.2">
      <c r="A1611" s="53" t="s">
        <v>3292</v>
      </c>
      <c r="B1611" s="53" t="s">
        <v>3293</v>
      </c>
      <c r="C1611" s="53">
        <v>6723</v>
      </c>
    </row>
    <row r="1612" spans="1:6" x14ac:dyDescent="0.2">
      <c r="A1612" s="53" t="s">
        <v>3294</v>
      </c>
      <c r="B1612" s="53" t="s">
        <v>3295</v>
      </c>
      <c r="C1612" s="53">
        <v>12448</v>
      </c>
      <c r="F1612" s="49" t="s">
        <v>3270</v>
      </c>
    </row>
    <row r="1613" spans="1:6" x14ac:dyDescent="0.2">
      <c r="A1613" s="53" t="s">
        <v>3296</v>
      </c>
      <c r="B1613" s="53" t="s">
        <v>3297</v>
      </c>
      <c r="C1613" s="53">
        <v>5508</v>
      </c>
      <c r="F1613" s="49"/>
    </row>
    <row r="1614" spans="1:6" x14ac:dyDescent="0.2">
      <c r="A1614" s="53" t="s">
        <v>3298</v>
      </c>
      <c r="B1614" s="53" t="s">
        <v>3299</v>
      </c>
      <c r="C1614" s="53">
        <v>3275</v>
      </c>
    </row>
    <row r="1615" spans="1:6" x14ac:dyDescent="0.2">
      <c r="A1615" s="53" t="s">
        <v>3300</v>
      </c>
      <c r="B1615" s="53" t="s">
        <v>3301</v>
      </c>
      <c r="C1615" s="53">
        <v>5861</v>
      </c>
      <c r="F1615" s="49"/>
    </row>
    <row r="1616" spans="1:6" x14ac:dyDescent="0.2">
      <c r="A1616" s="53" t="s">
        <v>3302</v>
      </c>
      <c r="B1616" s="53" t="s">
        <v>3303</v>
      </c>
      <c r="C1616" s="53">
        <v>5454</v>
      </c>
      <c r="F1616" s="49"/>
    </row>
    <row r="1617" spans="1:6" x14ac:dyDescent="0.2">
      <c r="A1617" s="53" t="s">
        <v>3304</v>
      </c>
      <c r="B1617" s="53" t="s">
        <v>3305</v>
      </c>
      <c r="C1617" s="53">
        <v>5144</v>
      </c>
      <c r="F1617" s="49"/>
    </row>
    <row r="1618" spans="1:6" x14ac:dyDescent="0.2">
      <c r="A1618" s="53" t="s">
        <v>3306</v>
      </c>
      <c r="B1618" s="53" t="s">
        <v>3307</v>
      </c>
      <c r="C1618" s="53">
        <v>4833</v>
      </c>
      <c r="F1618" s="50"/>
    </row>
    <row r="1619" spans="1:6" x14ac:dyDescent="0.2">
      <c r="A1619" s="53" t="s">
        <v>3308</v>
      </c>
      <c r="B1619" s="53" t="s">
        <v>3309</v>
      </c>
      <c r="C1619" s="53">
        <v>4739</v>
      </c>
      <c r="F1619" s="49"/>
    </row>
    <row r="1620" spans="1:6" x14ac:dyDescent="0.2">
      <c r="A1620" s="53" t="s">
        <v>3310</v>
      </c>
      <c r="B1620" s="53" t="s">
        <v>3311</v>
      </c>
      <c r="C1620" s="53">
        <v>6737</v>
      </c>
      <c r="F1620" s="49"/>
    </row>
    <row r="1621" spans="1:6" x14ac:dyDescent="0.2">
      <c r="A1621" s="53" t="s">
        <v>3312</v>
      </c>
      <c r="B1621" s="53" t="s">
        <v>3313</v>
      </c>
      <c r="C1621" s="53">
        <v>25499</v>
      </c>
      <c r="F1621" s="49"/>
    </row>
    <row r="1622" spans="1:6" x14ac:dyDescent="0.2">
      <c r="A1622" s="53" t="s">
        <v>3314</v>
      </c>
      <c r="B1622" s="53" t="s">
        <v>3315</v>
      </c>
      <c r="C1622" s="53">
        <v>5832</v>
      </c>
      <c r="F1622" s="49"/>
    </row>
    <row r="1623" spans="1:6" x14ac:dyDescent="0.2">
      <c r="A1623" s="53" t="s">
        <v>3316</v>
      </c>
      <c r="B1623" s="53" t="s">
        <v>3317</v>
      </c>
      <c r="C1623" s="53">
        <v>4928</v>
      </c>
      <c r="F1623" s="49"/>
    </row>
    <row r="1624" spans="1:6" x14ac:dyDescent="0.2">
      <c r="A1624" s="53" t="s">
        <v>3318</v>
      </c>
      <c r="B1624" s="53" t="s">
        <v>3319</v>
      </c>
      <c r="C1624" s="53">
        <v>4739</v>
      </c>
      <c r="F1624" s="50"/>
    </row>
    <row r="1625" spans="1:6" x14ac:dyDescent="0.2">
      <c r="A1625" s="53" t="s">
        <v>3320</v>
      </c>
      <c r="B1625" s="53" t="s">
        <v>3321</v>
      </c>
      <c r="C1625" s="53">
        <v>17663</v>
      </c>
    </row>
    <row r="1626" spans="1:6" x14ac:dyDescent="0.2">
      <c r="A1626" s="53" t="s">
        <v>3322</v>
      </c>
      <c r="B1626" s="53" t="s">
        <v>3323</v>
      </c>
      <c r="C1626" s="53">
        <v>5562</v>
      </c>
      <c r="F1626" s="49"/>
    </row>
    <row r="1627" spans="1:6" x14ac:dyDescent="0.2">
      <c r="A1627" s="53" t="s">
        <v>3324</v>
      </c>
      <c r="B1627" s="53" t="s">
        <v>3325</v>
      </c>
      <c r="C1627" s="53">
        <v>1337</v>
      </c>
      <c r="F1627" s="49"/>
    </row>
    <row r="1628" spans="1:6" x14ac:dyDescent="0.2">
      <c r="A1628" s="53" t="s">
        <v>3326</v>
      </c>
      <c r="B1628" s="53" t="s">
        <v>3327</v>
      </c>
      <c r="C1628" s="53">
        <v>7790</v>
      </c>
      <c r="F1628" s="49"/>
    </row>
    <row r="1629" spans="1:6" x14ac:dyDescent="0.2">
      <c r="A1629" s="53" t="s">
        <v>3328</v>
      </c>
      <c r="B1629" s="53" t="s">
        <v>3329</v>
      </c>
      <c r="C1629" s="53">
        <v>27500</v>
      </c>
      <c r="F1629" s="49" t="s">
        <v>3270</v>
      </c>
    </row>
    <row r="1630" spans="1:6" x14ac:dyDescent="0.2">
      <c r="A1630" s="53" t="s">
        <v>3330</v>
      </c>
      <c r="B1630" s="53" t="s">
        <v>3331</v>
      </c>
      <c r="C1630" s="53">
        <v>18075</v>
      </c>
      <c r="F1630" s="49"/>
    </row>
    <row r="1631" spans="1:6" x14ac:dyDescent="0.2">
      <c r="A1631" s="53" t="s">
        <v>3332</v>
      </c>
      <c r="B1631" s="53" t="s">
        <v>3333</v>
      </c>
      <c r="C1631" s="53">
        <v>10789</v>
      </c>
      <c r="F1631" s="49" t="s">
        <v>2422</v>
      </c>
    </row>
    <row r="1632" spans="1:6" x14ac:dyDescent="0.2">
      <c r="A1632" s="53" t="s">
        <v>3334</v>
      </c>
      <c r="B1632" s="53" t="s">
        <v>3335</v>
      </c>
      <c r="C1632" s="53">
        <v>10789</v>
      </c>
      <c r="F1632" s="47" t="s">
        <v>2422</v>
      </c>
    </row>
    <row r="1633" spans="1:6" x14ac:dyDescent="0.2">
      <c r="A1633" s="53" t="s">
        <v>3336</v>
      </c>
      <c r="B1633" s="53" t="s">
        <v>3337</v>
      </c>
      <c r="C1633" s="53">
        <v>10789</v>
      </c>
      <c r="F1633" s="49" t="s">
        <v>2422</v>
      </c>
    </row>
    <row r="1634" spans="1:6" x14ac:dyDescent="0.2">
      <c r="A1634" s="53" t="s">
        <v>3338</v>
      </c>
      <c r="B1634" s="53" t="s">
        <v>3339</v>
      </c>
      <c r="C1634" s="53">
        <v>10789</v>
      </c>
      <c r="F1634" s="47" t="s">
        <v>2422</v>
      </c>
    </row>
    <row r="1635" spans="1:6" x14ac:dyDescent="0.2">
      <c r="A1635" s="53" t="s">
        <v>3340</v>
      </c>
      <c r="B1635" s="53" t="s">
        <v>3341</v>
      </c>
      <c r="C1635" s="53">
        <v>10789</v>
      </c>
      <c r="F1635" s="49" t="s">
        <v>2422</v>
      </c>
    </row>
    <row r="1636" spans="1:6" x14ac:dyDescent="0.2">
      <c r="A1636" s="53" t="s">
        <v>3342</v>
      </c>
      <c r="B1636" s="53" t="s">
        <v>3343</v>
      </c>
      <c r="C1636" s="53">
        <v>10789</v>
      </c>
      <c r="F1636" s="49" t="s">
        <v>2422</v>
      </c>
    </row>
    <row r="1637" spans="1:6" x14ac:dyDescent="0.2">
      <c r="A1637" s="53" t="s">
        <v>3344</v>
      </c>
      <c r="B1637" s="53" t="s">
        <v>3345</v>
      </c>
      <c r="C1637" s="53">
        <v>10789</v>
      </c>
      <c r="F1637" s="47" t="s">
        <v>2422</v>
      </c>
    </row>
    <row r="1638" spans="1:6" x14ac:dyDescent="0.2">
      <c r="A1638" s="53" t="s">
        <v>3346</v>
      </c>
      <c r="B1638" s="53" t="s">
        <v>3347</v>
      </c>
      <c r="C1638" s="53">
        <v>10789</v>
      </c>
      <c r="F1638" s="49" t="s">
        <v>2422</v>
      </c>
    </row>
    <row r="1639" spans="1:6" x14ac:dyDescent="0.2">
      <c r="A1639" s="53" t="s">
        <v>3348</v>
      </c>
      <c r="B1639" s="53" t="s">
        <v>3349</v>
      </c>
      <c r="C1639" s="53">
        <v>10789</v>
      </c>
      <c r="F1639" s="49" t="s">
        <v>2422</v>
      </c>
    </row>
    <row r="1640" spans="1:6" x14ac:dyDescent="0.2">
      <c r="A1640" s="53" t="s">
        <v>3350</v>
      </c>
      <c r="B1640" s="53" t="s">
        <v>3351</v>
      </c>
      <c r="C1640" s="53">
        <v>10789</v>
      </c>
      <c r="F1640" s="49" t="s">
        <v>2422</v>
      </c>
    </row>
    <row r="1641" spans="1:6" x14ac:dyDescent="0.2">
      <c r="A1641" s="53" t="s">
        <v>3352</v>
      </c>
      <c r="B1641" s="53" t="s">
        <v>3353</v>
      </c>
      <c r="C1641" s="53">
        <v>10789</v>
      </c>
      <c r="F1641" s="49" t="s">
        <v>2422</v>
      </c>
    </row>
    <row r="1642" spans="1:6" x14ac:dyDescent="0.2">
      <c r="A1642" s="53" t="s">
        <v>3354</v>
      </c>
      <c r="B1642" s="53" t="s">
        <v>3355</v>
      </c>
      <c r="C1642" s="53">
        <v>10789</v>
      </c>
      <c r="F1642" s="49" t="s">
        <v>2422</v>
      </c>
    </row>
    <row r="1643" spans="1:6" x14ac:dyDescent="0.2">
      <c r="A1643" s="53" t="s">
        <v>3356</v>
      </c>
      <c r="B1643" s="53" t="s">
        <v>3357</v>
      </c>
      <c r="C1643" s="53">
        <v>10789</v>
      </c>
      <c r="F1643" s="49" t="s">
        <v>2422</v>
      </c>
    </row>
    <row r="1644" spans="1:6" x14ac:dyDescent="0.2">
      <c r="A1644" s="53" t="s">
        <v>3358</v>
      </c>
      <c r="B1644" s="53" t="s">
        <v>3359</v>
      </c>
      <c r="C1644" s="53">
        <v>10789</v>
      </c>
      <c r="F1644" s="50" t="s">
        <v>2422</v>
      </c>
    </row>
    <row r="1645" spans="1:6" x14ac:dyDescent="0.2">
      <c r="A1645" s="53" t="s">
        <v>3360</v>
      </c>
      <c r="B1645" s="53" t="s">
        <v>3361</v>
      </c>
      <c r="C1645" s="53">
        <v>6993</v>
      </c>
      <c r="F1645" s="49"/>
    </row>
    <row r="1646" spans="1:6" x14ac:dyDescent="0.2">
      <c r="A1646" s="53" t="s">
        <v>3362</v>
      </c>
      <c r="B1646" s="53" t="s">
        <v>3363</v>
      </c>
      <c r="C1646" s="53">
        <v>16114</v>
      </c>
      <c r="F1646" s="49"/>
    </row>
    <row r="1647" spans="1:6" x14ac:dyDescent="0.2">
      <c r="A1647" s="53" t="s">
        <v>3364</v>
      </c>
      <c r="B1647" s="53" t="s">
        <v>3365</v>
      </c>
      <c r="C1647" s="53">
        <v>5562</v>
      </c>
      <c r="F1647" s="49"/>
    </row>
    <row r="1648" spans="1:6" x14ac:dyDescent="0.2">
      <c r="A1648" s="53" t="s">
        <v>3366</v>
      </c>
      <c r="B1648" s="53" t="s">
        <v>3367</v>
      </c>
      <c r="C1648" s="53">
        <v>18634</v>
      </c>
      <c r="F1648" s="49"/>
    </row>
    <row r="1649" spans="1:6" x14ac:dyDescent="0.2">
      <c r="A1649" s="53" t="s">
        <v>3368</v>
      </c>
      <c r="B1649" s="53" t="s">
        <v>3369</v>
      </c>
      <c r="C1649" s="53">
        <v>4752</v>
      </c>
    </row>
    <row r="1650" spans="1:6" x14ac:dyDescent="0.2">
      <c r="A1650" s="53" t="s">
        <v>3370</v>
      </c>
      <c r="B1650" s="53" t="s">
        <v>3371</v>
      </c>
      <c r="C1650" s="53">
        <v>1175</v>
      </c>
      <c r="F1650" s="51"/>
    </row>
    <row r="1651" spans="1:6" x14ac:dyDescent="0.2">
      <c r="A1651" s="53" t="s">
        <v>3372</v>
      </c>
      <c r="B1651" s="53" t="s">
        <v>3373</v>
      </c>
      <c r="C1651" s="53">
        <v>5144</v>
      </c>
      <c r="F1651" s="51"/>
    </row>
    <row r="1652" spans="1:6" x14ac:dyDescent="0.2">
      <c r="A1652" s="53" t="s">
        <v>3374</v>
      </c>
      <c r="B1652" s="53" t="s">
        <v>3375</v>
      </c>
      <c r="C1652" s="53">
        <v>33900</v>
      </c>
      <c r="F1652" s="51"/>
    </row>
    <row r="1653" spans="1:6" x14ac:dyDescent="0.2">
      <c r="A1653" s="53" t="s">
        <v>3376</v>
      </c>
      <c r="B1653" s="53" t="s">
        <v>3377</v>
      </c>
      <c r="C1653" s="53">
        <v>39500</v>
      </c>
      <c r="F1653" s="49" t="s">
        <v>3270</v>
      </c>
    </row>
    <row r="1654" spans="1:6" x14ac:dyDescent="0.2">
      <c r="A1654" s="53" t="s">
        <v>3378</v>
      </c>
      <c r="B1654" s="53" t="s">
        <v>3379</v>
      </c>
      <c r="C1654" s="53">
        <v>39900</v>
      </c>
      <c r="F1654" s="50" t="s">
        <v>3270</v>
      </c>
    </row>
    <row r="1655" spans="1:6" x14ac:dyDescent="0.2">
      <c r="A1655" s="53" t="s">
        <v>3380</v>
      </c>
      <c r="B1655" s="53" t="s">
        <v>3381</v>
      </c>
      <c r="C1655" s="53">
        <v>4523</v>
      </c>
      <c r="F1655" s="50"/>
    </row>
    <row r="1656" spans="1:6" x14ac:dyDescent="0.2">
      <c r="A1656" s="53" t="s">
        <v>3382</v>
      </c>
      <c r="B1656" s="53" t="s">
        <v>3383</v>
      </c>
      <c r="C1656" s="53">
        <v>5765</v>
      </c>
      <c r="F1656" s="49"/>
    </row>
    <row r="1657" spans="1:6" x14ac:dyDescent="0.2">
      <c r="A1657" s="53" t="s">
        <v>3384</v>
      </c>
      <c r="B1657" s="53" t="s">
        <v>3385</v>
      </c>
      <c r="C1657" s="53">
        <v>1175</v>
      </c>
      <c r="F1657" s="49"/>
    </row>
    <row r="1658" spans="1:6" x14ac:dyDescent="0.2">
      <c r="A1658" s="53" t="s">
        <v>3386</v>
      </c>
      <c r="B1658" s="53" t="s">
        <v>3387</v>
      </c>
      <c r="C1658" s="53">
        <v>1018</v>
      </c>
      <c r="F1658" s="50"/>
    </row>
    <row r="1659" spans="1:6" x14ac:dyDescent="0.2">
      <c r="A1659" s="53" t="s">
        <v>3388</v>
      </c>
      <c r="B1659" s="53" t="s">
        <v>3389</v>
      </c>
      <c r="C1659" s="53">
        <v>5705</v>
      </c>
      <c r="F1659" s="49"/>
    </row>
    <row r="1660" spans="1:6" x14ac:dyDescent="0.2">
      <c r="A1660" s="53" t="s">
        <v>3390</v>
      </c>
      <c r="B1660" s="53" t="s">
        <v>3391</v>
      </c>
      <c r="C1660" s="53">
        <v>5076</v>
      </c>
      <c r="F1660" s="49"/>
    </row>
    <row r="1661" spans="1:6" x14ac:dyDescent="0.2">
      <c r="A1661" s="53" t="s">
        <v>3392</v>
      </c>
      <c r="B1661" s="53" t="s">
        <v>3393</v>
      </c>
      <c r="C1661" s="53">
        <v>1229</v>
      </c>
    </row>
    <row r="1662" spans="1:6" x14ac:dyDescent="0.2">
      <c r="A1662" s="53" t="s">
        <v>3394</v>
      </c>
      <c r="B1662" s="53" t="s">
        <v>3395</v>
      </c>
      <c r="C1662" s="53">
        <v>1409</v>
      </c>
      <c r="F1662" s="51"/>
    </row>
    <row r="1663" spans="1:6" x14ac:dyDescent="0.2">
      <c r="A1663" s="53" t="s">
        <v>3396</v>
      </c>
      <c r="B1663" s="53" t="s">
        <v>3397</v>
      </c>
      <c r="C1663" s="53">
        <v>1788</v>
      </c>
      <c r="F1663" s="49"/>
    </row>
    <row r="1664" spans="1:6" x14ac:dyDescent="0.2">
      <c r="A1664" s="53" t="s">
        <v>3398</v>
      </c>
      <c r="B1664" s="53" t="s">
        <v>3399</v>
      </c>
      <c r="C1664" s="53">
        <v>1135</v>
      </c>
      <c r="F1664" s="50"/>
    </row>
    <row r="1665" spans="1:6" x14ac:dyDescent="0.2">
      <c r="A1665" s="53" t="s">
        <v>3400</v>
      </c>
      <c r="B1665" s="53" t="s">
        <v>3401</v>
      </c>
      <c r="C1665" s="53">
        <v>1592</v>
      </c>
      <c r="F1665" s="49"/>
    </row>
    <row r="1666" spans="1:6" x14ac:dyDescent="0.2">
      <c r="A1666" s="53" t="s">
        <v>3402</v>
      </c>
      <c r="B1666" s="53" t="s">
        <v>3403</v>
      </c>
      <c r="C1666" s="53">
        <v>2192</v>
      </c>
      <c r="F1666" s="50"/>
    </row>
    <row r="1667" spans="1:6" x14ac:dyDescent="0.2">
      <c r="A1667" s="53" t="s">
        <v>3404</v>
      </c>
      <c r="B1667" s="53" t="s">
        <v>3405</v>
      </c>
      <c r="C1667" s="53">
        <v>1827</v>
      </c>
      <c r="F1667" s="49"/>
    </row>
    <row r="1668" spans="1:6" x14ac:dyDescent="0.2">
      <c r="A1668" s="53" t="s">
        <v>3406</v>
      </c>
      <c r="B1668" s="53" t="s">
        <v>3407</v>
      </c>
      <c r="C1668" s="53">
        <v>2414</v>
      </c>
    </row>
    <row r="1669" spans="1:6" x14ac:dyDescent="0.2">
      <c r="A1669" s="53" t="s">
        <v>3408</v>
      </c>
      <c r="B1669" s="53" t="s">
        <v>3409</v>
      </c>
      <c r="C1669" s="53">
        <v>2388</v>
      </c>
      <c r="F1669" s="49"/>
    </row>
    <row r="1670" spans="1:6" x14ac:dyDescent="0.2">
      <c r="A1670" s="53" t="s">
        <v>3410</v>
      </c>
      <c r="B1670" s="53" t="s">
        <v>3411</v>
      </c>
      <c r="C1670" s="53">
        <v>2245</v>
      </c>
      <c r="F1670" s="50"/>
    </row>
    <row r="1671" spans="1:6" x14ac:dyDescent="0.2">
      <c r="A1671" s="53" t="s">
        <v>3412</v>
      </c>
      <c r="B1671" s="53" t="s">
        <v>3413</v>
      </c>
      <c r="C1671" s="53">
        <v>2649</v>
      </c>
      <c r="F1671" s="49"/>
    </row>
    <row r="1672" spans="1:6" x14ac:dyDescent="0.2">
      <c r="A1672" s="53" t="s">
        <v>3414</v>
      </c>
      <c r="B1672" s="53" t="s">
        <v>3415</v>
      </c>
      <c r="C1672" s="53">
        <v>2701</v>
      </c>
      <c r="F1672" s="49"/>
    </row>
    <row r="1673" spans="1:6" x14ac:dyDescent="0.2">
      <c r="A1673" s="53" t="s">
        <v>3416</v>
      </c>
      <c r="B1673" s="53" t="s">
        <v>3417</v>
      </c>
      <c r="C1673" s="53">
        <v>3719</v>
      </c>
      <c r="F1673" s="49"/>
    </row>
    <row r="1674" spans="1:6" x14ac:dyDescent="0.2">
      <c r="A1674" s="53" t="s">
        <v>3418</v>
      </c>
      <c r="B1674" s="53" t="s">
        <v>3419</v>
      </c>
      <c r="C1674" s="53">
        <v>2101</v>
      </c>
      <c r="F1674" s="49"/>
    </row>
    <row r="1675" spans="1:6" x14ac:dyDescent="0.2">
      <c r="A1675" s="53" t="s">
        <v>3420</v>
      </c>
      <c r="B1675" s="53" t="s">
        <v>3421</v>
      </c>
      <c r="C1675" s="53">
        <v>1788</v>
      </c>
      <c r="F1675" s="49"/>
    </row>
    <row r="1676" spans="1:6" x14ac:dyDescent="0.2">
      <c r="A1676" s="53" t="s">
        <v>3422</v>
      </c>
      <c r="B1676" s="53" t="s">
        <v>3423</v>
      </c>
      <c r="C1676" s="53">
        <v>1378</v>
      </c>
      <c r="F1676" s="50"/>
    </row>
    <row r="1677" spans="1:6" x14ac:dyDescent="0.2">
      <c r="A1677" s="53" t="s">
        <v>3424</v>
      </c>
      <c r="B1677" s="53" t="s">
        <v>3425</v>
      </c>
      <c r="C1677" s="53">
        <v>2466</v>
      </c>
      <c r="F1677" s="49"/>
    </row>
    <row r="1678" spans="1:6" x14ac:dyDescent="0.2">
      <c r="A1678" s="53" t="s">
        <v>3426</v>
      </c>
      <c r="B1678" s="53" t="s">
        <v>3427</v>
      </c>
      <c r="C1678" s="53">
        <v>2297</v>
      </c>
      <c r="F1678" s="49"/>
    </row>
    <row r="1679" spans="1:6" x14ac:dyDescent="0.2">
      <c r="A1679" s="53" t="s">
        <v>3428</v>
      </c>
      <c r="B1679" s="53" t="s">
        <v>3429</v>
      </c>
      <c r="C1679" s="53">
        <v>8586</v>
      </c>
      <c r="F1679" s="50"/>
    </row>
    <row r="1680" spans="1:6" x14ac:dyDescent="0.2">
      <c r="A1680" s="53" t="s">
        <v>3430</v>
      </c>
      <c r="B1680" s="53" t="s">
        <v>3431</v>
      </c>
      <c r="C1680" s="53">
        <v>8681</v>
      </c>
      <c r="F1680" s="50"/>
    </row>
    <row r="1681" spans="1:6" x14ac:dyDescent="0.2">
      <c r="A1681" s="53" t="s">
        <v>3432</v>
      </c>
      <c r="B1681" s="53" t="s">
        <v>3433</v>
      </c>
      <c r="C1681" s="53">
        <v>8586</v>
      </c>
      <c r="F1681" s="50"/>
    </row>
    <row r="1682" spans="1:6" x14ac:dyDescent="0.2">
      <c r="A1682" s="53">
        <v>140724</v>
      </c>
      <c r="B1682" s="53" t="s">
        <v>3434</v>
      </c>
      <c r="C1682" s="53">
        <v>108</v>
      </c>
      <c r="F1682" s="50"/>
    </row>
    <row r="1683" spans="1:6" x14ac:dyDescent="0.2">
      <c r="A1683" s="53">
        <v>150690</v>
      </c>
      <c r="B1683" s="53" t="s">
        <v>3435</v>
      </c>
      <c r="C1683" s="53">
        <v>740</v>
      </c>
      <c r="E1683" s="47" t="s">
        <v>856</v>
      </c>
      <c r="F1683" s="49"/>
    </row>
    <row r="1684" spans="1:6" x14ac:dyDescent="0.2">
      <c r="A1684" s="53">
        <v>150762</v>
      </c>
      <c r="B1684" s="53" t="s">
        <v>3436</v>
      </c>
      <c r="C1684" s="53">
        <v>97</v>
      </c>
      <c r="E1684" s="47" t="s">
        <v>3437</v>
      </c>
      <c r="F1684" s="49"/>
    </row>
    <row r="1685" spans="1:6" x14ac:dyDescent="0.2">
      <c r="A1685" s="53" t="s">
        <v>3438</v>
      </c>
      <c r="B1685" s="53" t="s">
        <v>3439</v>
      </c>
      <c r="C1685" s="53">
        <v>295</v>
      </c>
      <c r="E1685" s="47" t="s">
        <v>3440</v>
      </c>
      <c r="F1685" s="49"/>
    </row>
    <row r="1686" spans="1:6" x14ac:dyDescent="0.2">
      <c r="A1686" s="53">
        <v>191054</v>
      </c>
      <c r="B1686" s="53" t="s">
        <v>3441</v>
      </c>
      <c r="C1686" s="53">
        <v>27</v>
      </c>
      <c r="F1686" s="50"/>
    </row>
    <row r="1687" spans="1:6" x14ac:dyDescent="0.2">
      <c r="A1687" s="53">
        <v>191055</v>
      </c>
      <c r="B1687" s="53" t="s">
        <v>3442</v>
      </c>
      <c r="C1687" s="53">
        <v>10</v>
      </c>
      <c r="F1687" s="50"/>
    </row>
    <row r="1688" spans="1:6" x14ac:dyDescent="0.2">
      <c r="A1688" s="53">
        <v>191640</v>
      </c>
      <c r="B1688" s="53" t="s">
        <v>3443</v>
      </c>
      <c r="C1688" s="53">
        <v>88</v>
      </c>
      <c r="F1688" s="50"/>
    </row>
    <row r="1689" spans="1:6" x14ac:dyDescent="0.2">
      <c r="A1689" s="53" t="s">
        <v>3444</v>
      </c>
      <c r="B1689" s="53" t="s">
        <v>3445</v>
      </c>
      <c r="C1689" s="53">
        <v>637</v>
      </c>
      <c r="F1689" s="50"/>
    </row>
    <row r="1690" spans="1:6" x14ac:dyDescent="0.2">
      <c r="A1690" s="53" t="s">
        <v>3446</v>
      </c>
      <c r="B1690" s="53" t="s">
        <v>3447</v>
      </c>
      <c r="C1690" s="53">
        <v>70</v>
      </c>
      <c r="F1690" s="50"/>
    </row>
    <row r="1691" spans="1:6" x14ac:dyDescent="0.2">
      <c r="A1691" s="53" t="s">
        <v>3448</v>
      </c>
      <c r="B1691" s="53" t="s">
        <v>3449</v>
      </c>
      <c r="C1691" s="53">
        <v>3703</v>
      </c>
      <c r="F1691" s="50"/>
    </row>
    <row r="1692" spans="1:6" x14ac:dyDescent="0.2">
      <c r="A1692" s="53" t="s">
        <v>3450</v>
      </c>
      <c r="B1692" s="53" t="s">
        <v>3451</v>
      </c>
      <c r="C1692" s="53">
        <v>5076</v>
      </c>
      <c r="F1692" s="50"/>
    </row>
    <row r="1693" spans="1:6" x14ac:dyDescent="0.2">
      <c r="A1693" s="53" t="s">
        <v>3452</v>
      </c>
      <c r="B1693" s="53" t="s">
        <v>3453</v>
      </c>
      <c r="C1693" s="53">
        <v>3875</v>
      </c>
      <c r="F1693" s="50"/>
    </row>
    <row r="1694" spans="1:6" x14ac:dyDescent="0.2">
      <c r="A1694" s="53" t="s">
        <v>3454</v>
      </c>
      <c r="B1694" s="53" t="s">
        <v>3455</v>
      </c>
      <c r="C1694" s="53">
        <v>123</v>
      </c>
      <c r="F1694" s="50"/>
    </row>
    <row r="1695" spans="1:6" x14ac:dyDescent="0.2">
      <c r="A1695" s="53" t="s">
        <v>3456</v>
      </c>
      <c r="B1695" s="53" t="s">
        <v>3457</v>
      </c>
      <c r="C1695" s="53">
        <v>1006</v>
      </c>
      <c r="F1695" s="50"/>
    </row>
    <row r="1696" spans="1:6" x14ac:dyDescent="0.2">
      <c r="A1696" s="53" t="s">
        <v>3458</v>
      </c>
      <c r="B1696" s="53" t="s">
        <v>3459</v>
      </c>
      <c r="C1696" s="53">
        <v>493</v>
      </c>
      <c r="F1696" s="50"/>
    </row>
    <row r="1697" spans="1:6" x14ac:dyDescent="0.2">
      <c r="A1697" s="53" t="s">
        <v>3460</v>
      </c>
      <c r="B1697" s="53" t="s">
        <v>3461</v>
      </c>
      <c r="C1697" s="53">
        <v>1054</v>
      </c>
      <c r="F1697" s="50"/>
    </row>
    <row r="1698" spans="1:6" x14ac:dyDescent="0.2">
      <c r="A1698" s="53">
        <v>24130000</v>
      </c>
      <c r="B1698" s="53" t="s">
        <v>3462</v>
      </c>
      <c r="C1698" s="53">
        <v>3111</v>
      </c>
      <c r="F1698" s="50"/>
    </row>
    <row r="1699" spans="1:6" x14ac:dyDescent="0.2">
      <c r="A1699" s="53">
        <v>248401</v>
      </c>
      <c r="B1699" s="53" t="s">
        <v>3463</v>
      </c>
      <c r="C1699" s="53">
        <v>266</v>
      </c>
      <c r="F1699" s="50"/>
    </row>
    <row r="1700" spans="1:6" x14ac:dyDescent="0.2">
      <c r="A1700" s="53" t="s">
        <v>3464</v>
      </c>
      <c r="B1700" s="53" t="s">
        <v>3465</v>
      </c>
      <c r="C1700" s="53">
        <v>37</v>
      </c>
      <c r="E1700" s="47" t="s">
        <v>3466</v>
      </c>
      <c r="F1700" s="49"/>
    </row>
    <row r="1701" spans="1:6" x14ac:dyDescent="0.2">
      <c r="A1701" s="53" t="s">
        <v>3467</v>
      </c>
      <c r="B1701" s="53" t="s">
        <v>3468</v>
      </c>
      <c r="C1701" s="53">
        <v>59311</v>
      </c>
      <c r="F1701" s="50"/>
    </row>
    <row r="1702" spans="1:6" x14ac:dyDescent="0.2">
      <c r="A1702" s="53" t="s">
        <v>3469</v>
      </c>
      <c r="B1702" s="53" t="s">
        <v>3470</v>
      </c>
      <c r="C1702" s="53">
        <v>2250</v>
      </c>
      <c r="F1702" s="50"/>
    </row>
    <row r="1703" spans="1:6" x14ac:dyDescent="0.2">
      <c r="A1703" s="53" t="s">
        <v>3471</v>
      </c>
      <c r="B1703" s="53" t="s">
        <v>3472</v>
      </c>
      <c r="C1703" s="53">
        <v>13505</v>
      </c>
      <c r="F1703" s="50"/>
    </row>
    <row r="1704" spans="1:6" x14ac:dyDescent="0.2">
      <c r="A1704" s="53" t="s">
        <v>3473</v>
      </c>
      <c r="B1704" s="53" t="s">
        <v>3474</v>
      </c>
      <c r="C1704" s="53">
        <v>10292</v>
      </c>
      <c r="F1704" s="50"/>
    </row>
    <row r="1705" spans="1:6" x14ac:dyDescent="0.2">
      <c r="A1705" s="53" t="s">
        <v>3475</v>
      </c>
      <c r="B1705" s="53" t="s">
        <v>3476</v>
      </c>
      <c r="C1705" s="53">
        <v>15180</v>
      </c>
      <c r="F1705" s="50"/>
    </row>
    <row r="1706" spans="1:6" x14ac:dyDescent="0.2">
      <c r="A1706" s="53" t="s">
        <v>3477</v>
      </c>
      <c r="B1706" s="53" t="s">
        <v>3478</v>
      </c>
      <c r="C1706" s="53">
        <v>3913</v>
      </c>
      <c r="F1706" s="49"/>
    </row>
    <row r="1707" spans="1:6" x14ac:dyDescent="0.2">
      <c r="A1707" s="53" t="s">
        <v>3479</v>
      </c>
      <c r="B1707" s="53" t="s">
        <v>3480</v>
      </c>
      <c r="C1707" s="53">
        <v>2449</v>
      </c>
      <c r="F1707" s="49"/>
    </row>
    <row r="1708" spans="1:6" x14ac:dyDescent="0.2">
      <c r="A1708" s="53" t="s">
        <v>3481</v>
      </c>
      <c r="B1708" s="53" t="s">
        <v>3482</v>
      </c>
      <c r="C1708" s="53">
        <v>2575</v>
      </c>
      <c r="F1708" s="49"/>
    </row>
    <row r="1709" spans="1:6" x14ac:dyDescent="0.2">
      <c r="A1709" s="53" t="s">
        <v>3483</v>
      </c>
      <c r="B1709" s="53" t="s">
        <v>3484</v>
      </c>
      <c r="C1709" s="53">
        <v>3298</v>
      </c>
      <c r="F1709" s="49"/>
    </row>
    <row r="1710" spans="1:6" x14ac:dyDescent="0.2">
      <c r="A1710" s="53" t="s">
        <v>3485</v>
      </c>
      <c r="B1710" s="53" t="s">
        <v>3486</v>
      </c>
      <c r="C1710" s="53">
        <v>11816</v>
      </c>
      <c r="F1710" s="49"/>
    </row>
    <row r="1711" spans="1:6" x14ac:dyDescent="0.2">
      <c r="A1711" s="53" t="s">
        <v>3487</v>
      </c>
      <c r="B1711" s="53" t="s">
        <v>3488</v>
      </c>
      <c r="C1711" s="53">
        <v>482</v>
      </c>
      <c r="F1711" s="49"/>
    </row>
    <row r="1712" spans="1:6" x14ac:dyDescent="0.2">
      <c r="A1712" s="53" t="s">
        <v>3489</v>
      </c>
      <c r="B1712" s="53" t="s">
        <v>3490</v>
      </c>
      <c r="C1712" s="53">
        <v>4132</v>
      </c>
      <c r="F1712" s="49"/>
    </row>
    <row r="1713" spans="1:6" x14ac:dyDescent="0.2">
      <c r="A1713" s="53" t="s">
        <v>3491</v>
      </c>
      <c r="B1713" s="53" t="s">
        <v>3492</v>
      </c>
      <c r="C1713" s="53">
        <v>4106</v>
      </c>
      <c r="F1713" s="49"/>
    </row>
    <row r="1714" spans="1:6" x14ac:dyDescent="0.2">
      <c r="A1714" s="53" t="s">
        <v>3493</v>
      </c>
      <c r="B1714" s="53" t="s">
        <v>3494</v>
      </c>
      <c r="C1714" s="53">
        <v>3683</v>
      </c>
    </row>
    <row r="1715" spans="1:6" x14ac:dyDescent="0.2">
      <c r="A1715" s="53" t="s">
        <v>3495</v>
      </c>
      <c r="B1715" s="53" t="s">
        <v>3496</v>
      </c>
      <c r="C1715" s="53">
        <v>3686</v>
      </c>
      <c r="F1715" s="49"/>
    </row>
    <row r="1716" spans="1:6" x14ac:dyDescent="0.2">
      <c r="A1716" s="53" t="s">
        <v>3497</v>
      </c>
      <c r="B1716" s="53" t="s">
        <v>3498</v>
      </c>
      <c r="C1716" s="53">
        <v>3481</v>
      </c>
      <c r="F1716" s="49"/>
    </row>
    <row r="1717" spans="1:6" x14ac:dyDescent="0.2">
      <c r="A1717" s="53" t="s">
        <v>3499</v>
      </c>
      <c r="B1717" s="53" t="s">
        <v>3500</v>
      </c>
      <c r="C1717" s="53">
        <v>3149</v>
      </c>
      <c r="F1717" s="49"/>
    </row>
    <row r="1718" spans="1:6" x14ac:dyDescent="0.2">
      <c r="A1718" s="53" t="s">
        <v>3501</v>
      </c>
      <c r="B1718" s="53" t="s">
        <v>3502</v>
      </c>
      <c r="C1718" s="53">
        <v>3505</v>
      </c>
      <c r="F1718" s="49"/>
    </row>
    <row r="1719" spans="1:6" x14ac:dyDescent="0.2">
      <c r="A1719" s="53" t="s">
        <v>3503</v>
      </c>
      <c r="B1719" s="53" t="s">
        <v>3504</v>
      </c>
      <c r="C1719" s="53">
        <v>1743</v>
      </c>
      <c r="F1719" s="49"/>
    </row>
    <row r="1720" spans="1:6" x14ac:dyDescent="0.2">
      <c r="A1720" s="53" t="s">
        <v>3505</v>
      </c>
      <c r="B1720" s="53" t="s">
        <v>3506</v>
      </c>
      <c r="C1720" s="53">
        <v>1661</v>
      </c>
      <c r="F1720" s="49"/>
    </row>
    <row r="1721" spans="1:6" x14ac:dyDescent="0.2">
      <c r="A1721" s="53" t="s">
        <v>3507</v>
      </c>
      <c r="B1721" s="53" t="s">
        <v>3508</v>
      </c>
      <c r="C1721" s="53">
        <v>1874</v>
      </c>
      <c r="E1721" s="47" t="s">
        <v>3509</v>
      </c>
      <c r="F1721" s="49"/>
    </row>
    <row r="1722" spans="1:6" x14ac:dyDescent="0.2">
      <c r="A1722" s="53" t="s">
        <v>3510</v>
      </c>
      <c r="B1722" s="53" t="s">
        <v>3511</v>
      </c>
      <c r="C1722" s="53">
        <v>2950</v>
      </c>
      <c r="F1722" s="49"/>
    </row>
    <row r="1723" spans="1:6" x14ac:dyDescent="0.2">
      <c r="A1723" s="53" t="s">
        <v>3512</v>
      </c>
      <c r="B1723" s="53" t="s">
        <v>3513</v>
      </c>
      <c r="C1723" s="53">
        <v>2360</v>
      </c>
      <c r="F1723" s="49"/>
    </row>
    <row r="1724" spans="1:6" x14ac:dyDescent="0.2">
      <c r="A1724" s="53" t="s">
        <v>3514</v>
      </c>
      <c r="B1724" s="53" t="s">
        <v>3515</v>
      </c>
      <c r="C1724" s="53">
        <v>319</v>
      </c>
      <c r="F1724" s="49"/>
    </row>
    <row r="1725" spans="1:6" x14ac:dyDescent="0.2">
      <c r="A1725" s="53">
        <v>337986</v>
      </c>
      <c r="B1725" s="53" t="s">
        <v>3516</v>
      </c>
      <c r="C1725" s="53">
        <v>473</v>
      </c>
      <c r="F1725" s="49"/>
    </row>
    <row r="1726" spans="1:6" x14ac:dyDescent="0.2">
      <c r="A1726" s="53" t="s">
        <v>3517</v>
      </c>
      <c r="B1726" s="53" t="s">
        <v>3518</v>
      </c>
      <c r="C1726" s="53">
        <v>3462</v>
      </c>
      <c r="F1726" s="49"/>
    </row>
    <row r="1727" spans="1:6" x14ac:dyDescent="0.2">
      <c r="A1727" s="53" t="s">
        <v>3519</v>
      </c>
      <c r="B1727" s="53" t="s">
        <v>3520</v>
      </c>
      <c r="C1727" s="53">
        <v>423</v>
      </c>
      <c r="F1727" s="50"/>
    </row>
    <row r="1728" spans="1:6" x14ac:dyDescent="0.2">
      <c r="A1728" s="53" t="s">
        <v>3521</v>
      </c>
      <c r="B1728" s="53" t="s">
        <v>3522</v>
      </c>
      <c r="C1728" s="53">
        <v>2443</v>
      </c>
      <c r="F1728" s="50"/>
    </row>
    <row r="1729" spans="1:6" x14ac:dyDescent="0.2">
      <c r="A1729" s="53" t="s">
        <v>3523</v>
      </c>
      <c r="B1729" s="53" t="s">
        <v>3524</v>
      </c>
      <c r="C1729" s="53">
        <v>2085</v>
      </c>
      <c r="F1729" s="50"/>
    </row>
    <row r="1730" spans="1:6" x14ac:dyDescent="0.2">
      <c r="A1730" s="53" t="s">
        <v>3525</v>
      </c>
      <c r="B1730" s="53" t="s">
        <v>3526</v>
      </c>
      <c r="C1730" s="53">
        <v>1371</v>
      </c>
      <c r="F1730" s="49"/>
    </row>
    <row r="1731" spans="1:6" x14ac:dyDescent="0.2">
      <c r="A1731" s="53" t="s">
        <v>3527</v>
      </c>
      <c r="B1731" s="53" t="s">
        <v>3528</v>
      </c>
      <c r="C1731" s="53">
        <v>607</v>
      </c>
      <c r="F1731" s="49"/>
    </row>
    <row r="1732" spans="1:6" x14ac:dyDescent="0.2">
      <c r="A1732" s="53" t="s">
        <v>3529</v>
      </c>
      <c r="B1732" s="53" t="s">
        <v>3530</v>
      </c>
      <c r="C1732" s="53">
        <v>72</v>
      </c>
      <c r="F1732" s="49"/>
    </row>
    <row r="1733" spans="1:6" x14ac:dyDescent="0.2">
      <c r="A1733" s="53" t="s">
        <v>3531</v>
      </c>
      <c r="B1733" s="53" t="s">
        <v>3532</v>
      </c>
      <c r="C1733" s="53">
        <v>3909</v>
      </c>
      <c r="F1733" s="49"/>
    </row>
    <row r="1734" spans="1:6" x14ac:dyDescent="0.2">
      <c r="A1734" s="53" t="s">
        <v>3533</v>
      </c>
      <c r="B1734" s="53" t="s">
        <v>3534</v>
      </c>
      <c r="C1734" s="53">
        <v>7516</v>
      </c>
      <c r="F1734" s="49"/>
    </row>
    <row r="1735" spans="1:6" x14ac:dyDescent="0.2">
      <c r="A1735" s="53" t="s">
        <v>3535</v>
      </c>
      <c r="B1735" s="53" t="s">
        <v>3536</v>
      </c>
      <c r="C1735" s="53">
        <v>8567</v>
      </c>
      <c r="F1735" s="49"/>
    </row>
    <row r="1736" spans="1:6" x14ac:dyDescent="0.2">
      <c r="A1736" s="53" t="s">
        <v>3537</v>
      </c>
      <c r="B1736" s="53" t="s">
        <v>3538</v>
      </c>
      <c r="C1736" s="53">
        <v>3011</v>
      </c>
      <c r="F1736" s="50"/>
    </row>
    <row r="1737" spans="1:6" x14ac:dyDescent="0.2">
      <c r="A1737" s="53" t="s">
        <v>3539</v>
      </c>
      <c r="B1737" s="53" t="s">
        <v>3540</v>
      </c>
      <c r="C1737" s="53">
        <v>520</v>
      </c>
      <c r="F1737" s="49"/>
    </row>
    <row r="1738" spans="1:6" x14ac:dyDescent="0.2">
      <c r="A1738" s="53" t="s">
        <v>3541</v>
      </c>
      <c r="B1738" s="53" t="s">
        <v>3542</v>
      </c>
      <c r="C1738" s="53">
        <v>1870</v>
      </c>
      <c r="F1738" s="49"/>
    </row>
    <row r="1739" spans="1:6" x14ac:dyDescent="0.2">
      <c r="A1739" s="53" t="s">
        <v>3543</v>
      </c>
      <c r="B1739" s="53" t="s">
        <v>3544</v>
      </c>
      <c r="C1739" s="53">
        <v>3224</v>
      </c>
      <c r="F1739" s="49"/>
    </row>
    <row r="1740" spans="1:6" x14ac:dyDescent="0.2">
      <c r="A1740" s="53" t="s">
        <v>3545</v>
      </c>
      <c r="B1740" s="53" t="s">
        <v>3546</v>
      </c>
      <c r="C1740" s="53">
        <v>3244</v>
      </c>
      <c r="F1740" s="49"/>
    </row>
    <row r="1741" spans="1:6" x14ac:dyDescent="0.2">
      <c r="A1741" s="53" t="s">
        <v>3547</v>
      </c>
      <c r="B1741" s="53" t="s">
        <v>3548</v>
      </c>
      <c r="C1741" s="53">
        <v>1044</v>
      </c>
      <c r="F1741" s="49"/>
    </row>
    <row r="1742" spans="1:6" x14ac:dyDescent="0.2">
      <c r="A1742" s="53" t="s">
        <v>3549</v>
      </c>
      <c r="B1742" s="53" t="s">
        <v>3550</v>
      </c>
      <c r="C1742" s="53">
        <v>5819</v>
      </c>
      <c r="F1742" s="50"/>
    </row>
    <row r="1743" spans="1:6" x14ac:dyDescent="0.2">
      <c r="A1743" s="53" t="s">
        <v>3551</v>
      </c>
      <c r="B1743" s="53" t="s">
        <v>3552</v>
      </c>
      <c r="C1743" s="53">
        <v>3942</v>
      </c>
      <c r="E1743" s="47" t="s">
        <v>3553</v>
      </c>
      <c r="F1743" s="49"/>
    </row>
    <row r="1744" spans="1:6" x14ac:dyDescent="0.2">
      <c r="A1744" s="53" t="s">
        <v>3554</v>
      </c>
      <c r="B1744" s="53" t="s">
        <v>3555</v>
      </c>
      <c r="C1744" s="53">
        <v>2063</v>
      </c>
      <c r="F1744" s="49"/>
    </row>
    <row r="1745" spans="1:6" x14ac:dyDescent="0.2">
      <c r="A1745" s="53" t="s">
        <v>3556</v>
      </c>
      <c r="B1745" s="53" t="s">
        <v>3557</v>
      </c>
      <c r="C1745" s="53">
        <v>297</v>
      </c>
      <c r="F1745" s="49"/>
    </row>
    <row r="1746" spans="1:6" x14ac:dyDescent="0.2">
      <c r="A1746" s="53" t="s">
        <v>3558</v>
      </c>
      <c r="B1746" s="53" t="s">
        <v>3559</v>
      </c>
      <c r="C1746" s="53">
        <v>272</v>
      </c>
      <c r="F1746" s="49"/>
    </row>
    <row r="1747" spans="1:6" x14ac:dyDescent="0.2">
      <c r="A1747" s="53" t="s">
        <v>3560</v>
      </c>
      <c r="B1747" s="53" t="s">
        <v>3561</v>
      </c>
      <c r="C1747" s="53">
        <v>8526</v>
      </c>
    </row>
    <row r="1748" spans="1:6" x14ac:dyDescent="0.2">
      <c r="A1748" s="53" t="s">
        <v>3562</v>
      </c>
      <c r="B1748" s="53" t="s">
        <v>3563</v>
      </c>
      <c r="C1748" s="53">
        <v>6678</v>
      </c>
      <c r="F1748" s="49"/>
    </row>
    <row r="1749" spans="1:6" x14ac:dyDescent="0.2">
      <c r="A1749" s="53" t="s">
        <v>3564</v>
      </c>
      <c r="B1749" s="53" t="s">
        <v>3565</v>
      </c>
      <c r="C1749" s="53">
        <v>72970</v>
      </c>
      <c r="F1749" s="49"/>
    </row>
    <row r="1750" spans="1:6" x14ac:dyDescent="0.2">
      <c r="A1750" s="53" t="s">
        <v>3566</v>
      </c>
      <c r="B1750" s="53" t="s">
        <v>3567</v>
      </c>
      <c r="C1750" s="53">
        <v>1951</v>
      </c>
      <c r="F1750" s="49"/>
    </row>
    <row r="1751" spans="1:6" x14ac:dyDescent="0.2">
      <c r="A1751" s="53" t="s">
        <v>3568</v>
      </c>
      <c r="B1751" s="53" t="s">
        <v>3569</v>
      </c>
      <c r="C1751" s="53">
        <v>3411</v>
      </c>
      <c r="F1751" s="49"/>
    </row>
    <row r="1752" spans="1:6" x14ac:dyDescent="0.2">
      <c r="A1752" s="53" t="s">
        <v>3570</v>
      </c>
      <c r="B1752" s="53" t="s">
        <v>3571</v>
      </c>
      <c r="C1752" s="53">
        <v>16286</v>
      </c>
      <c r="F1752" s="49"/>
    </row>
    <row r="1753" spans="1:6" x14ac:dyDescent="0.2">
      <c r="A1753" s="53" t="s">
        <v>3572</v>
      </c>
      <c r="B1753" s="53" t="s">
        <v>3573</v>
      </c>
      <c r="C1753" s="53">
        <v>1453</v>
      </c>
      <c r="F1753" s="49"/>
    </row>
    <row r="1754" spans="1:6" x14ac:dyDescent="0.2">
      <c r="A1754" s="53" t="s">
        <v>3574</v>
      </c>
      <c r="B1754" s="53" t="s">
        <v>3575</v>
      </c>
      <c r="C1754" s="53">
        <v>6291</v>
      </c>
      <c r="F1754" s="49"/>
    </row>
    <row r="1755" spans="1:6" x14ac:dyDescent="0.2">
      <c r="A1755" s="53" t="s">
        <v>3576</v>
      </c>
      <c r="B1755" s="53" t="s">
        <v>3577</v>
      </c>
      <c r="C1755" s="53">
        <v>76</v>
      </c>
      <c r="F1755" s="49"/>
    </row>
    <row r="1756" spans="1:6" x14ac:dyDescent="0.2">
      <c r="A1756" s="53" t="s">
        <v>3578</v>
      </c>
      <c r="B1756" s="53" t="s">
        <v>3579</v>
      </c>
      <c r="C1756" s="53">
        <v>118</v>
      </c>
      <c r="F1756" s="49"/>
    </row>
    <row r="1757" spans="1:6" x14ac:dyDescent="0.2">
      <c r="A1757" s="53" t="s">
        <v>3580</v>
      </c>
      <c r="B1757" s="53" t="s">
        <v>3581</v>
      </c>
      <c r="C1757" s="53">
        <v>895</v>
      </c>
      <c r="F1757" s="49"/>
    </row>
    <row r="1758" spans="1:6" x14ac:dyDescent="0.2">
      <c r="A1758" s="53" t="s">
        <v>3582</v>
      </c>
      <c r="B1758" s="53" t="s">
        <v>3583</v>
      </c>
      <c r="C1758" s="53">
        <v>923</v>
      </c>
      <c r="F1758" s="49"/>
    </row>
    <row r="1759" spans="1:6" x14ac:dyDescent="0.2">
      <c r="A1759" s="53" t="s">
        <v>3584</v>
      </c>
      <c r="B1759" s="53" t="s">
        <v>3585</v>
      </c>
      <c r="C1759" s="53">
        <v>29149</v>
      </c>
      <c r="F1759" s="49"/>
    </row>
    <row r="1760" spans="1:6" x14ac:dyDescent="0.2">
      <c r="A1760" s="53" t="s">
        <v>3586</v>
      </c>
      <c r="B1760" s="53" t="s">
        <v>3587</v>
      </c>
      <c r="C1760" s="53">
        <v>3150</v>
      </c>
      <c r="E1760" s="47" t="s">
        <v>3510</v>
      </c>
      <c r="F1760" s="49"/>
    </row>
    <row r="1761" spans="1:6" x14ac:dyDescent="0.2">
      <c r="A1761" s="53" t="s">
        <v>3588</v>
      </c>
      <c r="B1761" s="53" t="s">
        <v>3589</v>
      </c>
      <c r="C1761" s="53">
        <v>13547</v>
      </c>
    </row>
    <row r="1762" spans="1:6" x14ac:dyDescent="0.2">
      <c r="A1762" s="53" t="s">
        <v>3590</v>
      </c>
      <c r="B1762" s="53" t="s">
        <v>3591</v>
      </c>
      <c r="C1762" s="53">
        <v>1396</v>
      </c>
    </row>
    <row r="1763" spans="1:6" x14ac:dyDescent="0.2">
      <c r="A1763" s="53" t="s">
        <v>3592</v>
      </c>
      <c r="B1763" s="53" t="s">
        <v>3593</v>
      </c>
      <c r="C1763" s="53">
        <v>378</v>
      </c>
      <c r="F1763" s="49"/>
    </row>
    <row r="1764" spans="1:6" x14ac:dyDescent="0.2">
      <c r="A1764" s="53" t="s">
        <v>3594</v>
      </c>
      <c r="B1764" s="53" t="s">
        <v>3595</v>
      </c>
      <c r="C1764" s="53">
        <v>112</v>
      </c>
      <c r="F1764" s="49"/>
    </row>
    <row r="1765" spans="1:6" x14ac:dyDescent="0.2">
      <c r="A1765" s="53" t="s">
        <v>3596</v>
      </c>
      <c r="B1765" s="53" t="s">
        <v>3597</v>
      </c>
      <c r="C1765" s="53">
        <v>1611</v>
      </c>
      <c r="F1765" s="49"/>
    </row>
    <row r="1766" spans="1:6" x14ac:dyDescent="0.2">
      <c r="A1766" s="53" t="s">
        <v>3598</v>
      </c>
      <c r="B1766" s="53" t="s">
        <v>3599</v>
      </c>
      <c r="C1766" s="53">
        <v>506</v>
      </c>
      <c r="F1766" s="49"/>
    </row>
    <row r="1767" spans="1:6" x14ac:dyDescent="0.2">
      <c r="A1767" s="53" t="s">
        <v>3600</v>
      </c>
      <c r="B1767" s="53" t="s">
        <v>3601</v>
      </c>
      <c r="C1767" s="53">
        <v>539</v>
      </c>
      <c r="F1767" s="49"/>
    </row>
    <row r="1768" spans="1:6" x14ac:dyDescent="0.2">
      <c r="A1768" s="53" t="s">
        <v>3602</v>
      </c>
      <c r="B1768" s="53" t="s">
        <v>3603</v>
      </c>
      <c r="C1768" s="53">
        <v>3045</v>
      </c>
      <c r="F1768" s="49"/>
    </row>
    <row r="1769" spans="1:6" x14ac:dyDescent="0.2">
      <c r="A1769" s="53" t="s">
        <v>3604</v>
      </c>
      <c r="B1769" s="53" t="s">
        <v>3605</v>
      </c>
      <c r="C1769" s="53">
        <v>209</v>
      </c>
      <c r="F1769" s="49"/>
    </row>
    <row r="1770" spans="1:6" x14ac:dyDescent="0.2">
      <c r="A1770" s="53" t="s">
        <v>3606</v>
      </c>
      <c r="B1770" s="53" t="s">
        <v>3607</v>
      </c>
      <c r="C1770" s="53">
        <v>2465</v>
      </c>
      <c r="F1770" s="49"/>
    </row>
    <row r="1771" spans="1:6" x14ac:dyDescent="0.2">
      <c r="A1771" s="53" t="s">
        <v>3608</v>
      </c>
      <c r="B1771" s="53" t="s">
        <v>3609</v>
      </c>
      <c r="C1771" s="53">
        <v>730</v>
      </c>
      <c r="F1771" s="49"/>
    </row>
    <row r="1772" spans="1:6" x14ac:dyDescent="0.2">
      <c r="A1772" s="53" t="s">
        <v>3610</v>
      </c>
      <c r="B1772" s="53" t="s">
        <v>3611</v>
      </c>
      <c r="C1772" s="53">
        <v>2151</v>
      </c>
      <c r="F1772" s="49"/>
    </row>
    <row r="1773" spans="1:6" x14ac:dyDescent="0.2">
      <c r="A1773" s="53" t="s">
        <v>3612</v>
      </c>
      <c r="B1773" s="53" t="s">
        <v>3613</v>
      </c>
      <c r="C1773" s="53">
        <v>362</v>
      </c>
      <c r="F1773" s="49"/>
    </row>
    <row r="1774" spans="1:6" x14ac:dyDescent="0.2">
      <c r="A1774" s="53" t="s">
        <v>3614</v>
      </c>
      <c r="B1774" s="53" t="s">
        <v>3615</v>
      </c>
      <c r="C1774" s="53">
        <v>1959</v>
      </c>
      <c r="F1774" s="49"/>
    </row>
    <row r="1775" spans="1:6" x14ac:dyDescent="0.2">
      <c r="A1775" s="53" t="s">
        <v>3616</v>
      </c>
      <c r="B1775" s="53" t="s">
        <v>3617</v>
      </c>
      <c r="C1775" s="53">
        <v>2833</v>
      </c>
      <c r="F1775" s="49"/>
    </row>
    <row r="1776" spans="1:6" x14ac:dyDescent="0.2">
      <c r="A1776" s="53" t="s">
        <v>3618</v>
      </c>
      <c r="B1776" s="53" t="s">
        <v>3619</v>
      </c>
      <c r="C1776" s="53">
        <v>133</v>
      </c>
      <c r="F1776" s="49"/>
    </row>
    <row r="1777" spans="1:6" x14ac:dyDescent="0.2">
      <c r="A1777" s="53" t="s">
        <v>3620</v>
      </c>
      <c r="B1777" s="53" t="s">
        <v>3621</v>
      </c>
      <c r="C1777" s="53">
        <v>1294</v>
      </c>
      <c r="F1777" s="49"/>
    </row>
    <row r="1778" spans="1:6" x14ac:dyDescent="0.2">
      <c r="A1778" s="53" t="s">
        <v>3622</v>
      </c>
      <c r="B1778" s="53" t="s">
        <v>3623</v>
      </c>
      <c r="C1778" s="53">
        <v>3428</v>
      </c>
      <c r="F1778" s="49"/>
    </row>
    <row r="1779" spans="1:6" x14ac:dyDescent="0.2">
      <c r="A1779" s="53" t="s">
        <v>3624</v>
      </c>
      <c r="B1779" s="53" t="s">
        <v>3625</v>
      </c>
      <c r="C1779" s="53">
        <v>7339</v>
      </c>
      <c r="F1779" s="49"/>
    </row>
    <row r="1780" spans="1:6" x14ac:dyDescent="0.2">
      <c r="A1780" s="53" t="s">
        <v>3626</v>
      </c>
      <c r="B1780" s="53" t="s">
        <v>3627</v>
      </c>
      <c r="C1780" s="53">
        <v>445</v>
      </c>
      <c r="F1780" s="49"/>
    </row>
    <row r="1781" spans="1:6" x14ac:dyDescent="0.2">
      <c r="A1781" s="53" t="s">
        <v>3628</v>
      </c>
      <c r="B1781" s="53" t="s">
        <v>3629</v>
      </c>
      <c r="C1781" s="53">
        <v>396</v>
      </c>
      <c r="F1781" s="49"/>
    </row>
    <row r="1782" spans="1:6" x14ac:dyDescent="0.2">
      <c r="A1782" s="53" t="s">
        <v>3630</v>
      </c>
      <c r="B1782" s="53" t="s">
        <v>3631</v>
      </c>
      <c r="C1782" s="53">
        <v>1526</v>
      </c>
      <c r="F1782" s="49"/>
    </row>
    <row r="1783" spans="1:6" x14ac:dyDescent="0.2">
      <c r="A1783" s="53" t="s">
        <v>3632</v>
      </c>
      <c r="B1783" s="53" t="s">
        <v>3633</v>
      </c>
      <c r="C1783" s="53">
        <v>1622</v>
      </c>
      <c r="F1783" s="49"/>
    </row>
    <row r="1784" spans="1:6" x14ac:dyDescent="0.2">
      <c r="A1784" s="53" t="s">
        <v>3634</v>
      </c>
      <c r="B1784" s="53" t="s">
        <v>3635</v>
      </c>
      <c r="C1784" s="53">
        <v>2629</v>
      </c>
      <c r="F1784" s="49"/>
    </row>
    <row r="1785" spans="1:6" x14ac:dyDescent="0.2">
      <c r="A1785" s="53" t="s">
        <v>3636</v>
      </c>
      <c r="B1785" s="53" t="s">
        <v>3637</v>
      </c>
      <c r="C1785" s="53">
        <v>1994</v>
      </c>
      <c r="F1785" s="49"/>
    </row>
    <row r="1786" spans="1:6" x14ac:dyDescent="0.2">
      <c r="A1786" s="53">
        <v>344958</v>
      </c>
      <c r="B1786" s="53" t="s">
        <v>3638</v>
      </c>
      <c r="C1786" s="53">
        <v>344</v>
      </c>
      <c r="E1786" s="47" t="s">
        <v>3639</v>
      </c>
      <c r="F1786" s="49"/>
    </row>
    <row r="1787" spans="1:6" x14ac:dyDescent="0.2">
      <c r="A1787" s="53">
        <v>3485448</v>
      </c>
      <c r="B1787" s="53" t="s">
        <v>3640</v>
      </c>
      <c r="C1787" s="53">
        <v>84</v>
      </c>
      <c r="E1787" s="47" t="s">
        <v>1765</v>
      </c>
      <c r="F1787" s="49"/>
    </row>
    <row r="1788" spans="1:6" x14ac:dyDescent="0.2">
      <c r="A1788" s="53">
        <v>355836</v>
      </c>
      <c r="B1788" s="53" t="s">
        <v>1664</v>
      </c>
      <c r="C1788" s="53">
        <v>304</v>
      </c>
      <c r="E1788" s="47" t="s">
        <v>1663</v>
      </c>
      <c r="F1788" s="49"/>
    </row>
    <row r="1789" spans="1:6" x14ac:dyDescent="0.2">
      <c r="A1789" s="53">
        <v>378313</v>
      </c>
      <c r="B1789" s="53" t="s">
        <v>3641</v>
      </c>
      <c r="C1789" s="53">
        <v>442</v>
      </c>
      <c r="F1789" s="49"/>
    </row>
    <row r="1790" spans="1:6" x14ac:dyDescent="0.2">
      <c r="A1790" s="53">
        <v>378321</v>
      </c>
      <c r="B1790" s="53" t="s">
        <v>3642</v>
      </c>
      <c r="C1790" s="53">
        <v>419</v>
      </c>
      <c r="F1790" s="49"/>
    </row>
    <row r="1791" spans="1:6" x14ac:dyDescent="0.2">
      <c r="A1791" s="53" t="s">
        <v>3643</v>
      </c>
      <c r="B1791" s="53" t="s">
        <v>3644</v>
      </c>
      <c r="C1791" s="53">
        <v>50816</v>
      </c>
      <c r="F1791" s="49"/>
    </row>
    <row r="1792" spans="1:6" x14ac:dyDescent="0.2">
      <c r="A1792" s="53">
        <v>398519</v>
      </c>
      <c r="B1792" s="53" t="s">
        <v>3645</v>
      </c>
      <c r="C1792" s="53">
        <v>155</v>
      </c>
      <c r="E1792" s="47" t="s">
        <v>2034</v>
      </c>
      <c r="F1792" s="49"/>
    </row>
    <row r="1793" spans="1:6" x14ac:dyDescent="0.2">
      <c r="A1793" s="53">
        <v>398520</v>
      </c>
      <c r="B1793" s="53" t="s">
        <v>3646</v>
      </c>
      <c r="C1793" s="53">
        <v>177</v>
      </c>
      <c r="F1793" s="49"/>
    </row>
    <row r="1794" spans="1:6" x14ac:dyDescent="0.2">
      <c r="A1794" s="53">
        <v>398527</v>
      </c>
      <c r="B1794" s="53" t="s">
        <v>3647</v>
      </c>
      <c r="C1794" s="53">
        <v>211</v>
      </c>
      <c r="F1794" s="49"/>
    </row>
    <row r="1795" spans="1:6" x14ac:dyDescent="0.2">
      <c r="A1795" s="53">
        <v>401617</v>
      </c>
      <c r="B1795" s="53" t="s">
        <v>3648</v>
      </c>
      <c r="C1795" s="53">
        <v>1455</v>
      </c>
      <c r="E1795" s="47" t="s">
        <v>3649</v>
      </c>
      <c r="F1795" s="49"/>
    </row>
    <row r="1796" spans="1:6" x14ac:dyDescent="0.2">
      <c r="A1796" s="53">
        <v>436216</v>
      </c>
      <c r="B1796" s="53" t="s">
        <v>3650</v>
      </c>
      <c r="C1796" s="53">
        <v>610</v>
      </c>
      <c r="F1796" s="49"/>
    </row>
    <row r="1797" spans="1:6" x14ac:dyDescent="0.2">
      <c r="A1797" s="53">
        <v>441375</v>
      </c>
      <c r="B1797" s="53" t="s">
        <v>3651</v>
      </c>
      <c r="C1797" s="53">
        <v>120</v>
      </c>
      <c r="F1797" s="49"/>
    </row>
    <row r="1798" spans="1:6" x14ac:dyDescent="0.2">
      <c r="A1798" s="53">
        <v>441376</v>
      </c>
      <c r="B1798" s="53" t="s">
        <v>3652</v>
      </c>
      <c r="C1798" s="53">
        <v>133</v>
      </c>
      <c r="E1798" s="47" t="s">
        <v>413</v>
      </c>
      <c r="F1798" s="49"/>
    </row>
    <row r="1799" spans="1:6" x14ac:dyDescent="0.2">
      <c r="A1799" s="53">
        <v>449180</v>
      </c>
      <c r="B1799" s="53" t="s">
        <v>3653</v>
      </c>
      <c r="C1799" s="53">
        <v>605</v>
      </c>
      <c r="F1799" s="49"/>
    </row>
    <row r="1800" spans="1:6" x14ac:dyDescent="0.2">
      <c r="A1800" s="53">
        <v>454311</v>
      </c>
      <c r="B1800" s="53" t="s">
        <v>3654</v>
      </c>
      <c r="C1800" s="53">
        <v>315</v>
      </c>
      <c r="F1800" s="49"/>
    </row>
    <row r="1801" spans="1:6" x14ac:dyDescent="0.2">
      <c r="A1801" s="53">
        <v>465305</v>
      </c>
      <c r="B1801" s="53" t="s">
        <v>3655</v>
      </c>
      <c r="C1801" s="53">
        <v>1581</v>
      </c>
      <c r="F1801" s="49"/>
    </row>
    <row r="1802" spans="1:6" x14ac:dyDescent="0.2">
      <c r="A1802" s="53">
        <v>466115</v>
      </c>
      <c r="B1802" s="53" t="s">
        <v>3656</v>
      </c>
      <c r="C1802" s="53">
        <v>105</v>
      </c>
      <c r="F1802" s="49"/>
    </row>
    <row r="1803" spans="1:6" x14ac:dyDescent="0.2">
      <c r="A1803" s="53">
        <v>474630</v>
      </c>
      <c r="B1803" s="53" t="s">
        <v>3657</v>
      </c>
      <c r="C1803" s="53">
        <v>221</v>
      </c>
      <c r="F1803" s="49"/>
    </row>
    <row r="1804" spans="1:6" x14ac:dyDescent="0.2">
      <c r="A1804" s="53">
        <v>475866</v>
      </c>
      <c r="B1804" s="53" t="s">
        <v>3658</v>
      </c>
      <c r="C1804" s="53">
        <v>392</v>
      </c>
      <c r="F1804" s="49"/>
    </row>
    <row r="1805" spans="1:6" x14ac:dyDescent="0.2">
      <c r="A1805" s="53">
        <v>478814</v>
      </c>
      <c r="B1805" s="53" t="s">
        <v>3659</v>
      </c>
      <c r="C1805" s="53">
        <v>410</v>
      </c>
      <c r="F1805" s="49"/>
    </row>
    <row r="1806" spans="1:6" x14ac:dyDescent="0.2">
      <c r="A1806" s="53" t="s">
        <v>3660</v>
      </c>
      <c r="B1806" s="53" t="s">
        <v>3661</v>
      </c>
      <c r="C1806" s="53">
        <v>29988</v>
      </c>
      <c r="F1806" s="49"/>
    </row>
    <row r="1807" spans="1:6" x14ac:dyDescent="0.2">
      <c r="A1807" s="53">
        <v>488933</v>
      </c>
      <c r="B1807" s="53" t="s">
        <v>3662</v>
      </c>
      <c r="C1807" s="53">
        <v>928</v>
      </c>
      <c r="F1807" s="49"/>
    </row>
    <row r="1808" spans="1:6" x14ac:dyDescent="0.2">
      <c r="A1808" s="53" t="s">
        <v>3663</v>
      </c>
      <c r="B1808" s="53" t="s">
        <v>3664</v>
      </c>
      <c r="C1808" s="53">
        <v>1035</v>
      </c>
      <c r="F1808" s="49"/>
    </row>
    <row r="1809" spans="1:6" x14ac:dyDescent="0.2">
      <c r="A1809" s="53" t="s">
        <v>3665</v>
      </c>
      <c r="B1809" s="53" t="s">
        <v>3666</v>
      </c>
      <c r="C1809" s="53">
        <v>6982</v>
      </c>
      <c r="F1809" s="49"/>
    </row>
    <row r="1810" spans="1:6" x14ac:dyDescent="0.2">
      <c r="A1810" s="53" t="s">
        <v>3667</v>
      </c>
      <c r="B1810" s="53" t="s">
        <v>3668</v>
      </c>
      <c r="C1810" s="53">
        <v>7420</v>
      </c>
      <c r="F1810" s="49"/>
    </row>
    <row r="1811" spans="1:6" x14ac:dyDescent="0.2">
      <c r="A1811" s="53" t="s">
        <v>3669</v>
      </c>
      <c r="B1811" s="53" t="s">
        <v>3670</v>
      </c>
      <c r="C1811" s="53">
        <v>878</v>
      </c>
      <c r="F1811" s="49"/>
    </row>
    <row r="1812" spans="1:6" x14ac:dyDescent="0.2">
      <c r="A1812" s="53" t="s">
        <v>3671</v>
      </c>
      <c r="B1812" s="53" t="s">
        <v>3672</v>
      </c>
      <c r="C1812" s="53">
        <v>2049</v>
      </c>
      <c r="F1812" s="49"/>
    </row>
    <row r="1813" spans="1:6" x14ac:dyDescent="0.2">
      <c r="A1813" s="53" t="s">
        <v>3673</v>
      </c>
      <c r="B1813" s="53" t="s">
        <v>3674</v>
      </c>
      <c r="C1813" s="53">
        <v>1097</v>
      </c>
      <c r="F1813" s="49"/>
    </row>
    <row r="1814" spans="1:6" x14ac:dyDescent="0.2">
      <c r="A1814" s="53" t="s">
        <v>3675</v>
      </c>
      <c r="B1814" s="53" t="s">
        <v>3676</v>
      </c>
      <c r="C1814" s="53">
        <v>2210</v>
      </c>
      <c r="F1814" s="49"/>
    </row>
    <row r="1815" spans="1:6" x14ac:dyDescent="0.2">
      <c r="A1815" s="53" t="s">
        <v>3677</v>
      </c>
      <c r="B1815" s="53" t="s">
        <v>3678</v>
      </c>
      <c r="C1815" s="53">
        <v>1768</v>
      </c>
      <c r="F1815" s="49"/>
    </row>
    <row r="1816" spans="1:6" x14ac:dyDescent="0.2">
      <c r="A1816" s="53" t="s">
        <v>3679</v>
      </c>
      <c r="B1816" s="53" t="s">
        <v>3680</v>
      </c>
      <c r="C1816" s="53">
        <v>16361</v>
      </c>
      <c r="F1816" s="49"/>
    </row>
    <row r="1817" spans="1:6" x14ac:dyDescent="0.2">
      <c r="A1817" s="53" t="s">
        <v>3681</v>
      </c>
      <c r="B1817" s="53" t="s">
        <v>3682</v>
      </c>
      <c r="C1817" s="53">
        <v>3219</v>
      </c>
      <c r="F1817" s="49"/>
    </row>
    <row r="1818" spans="1:6" x14ac:dyDescent="0.2">
      <c r="A1818" s="53" t="s">
        <v>3683</v>
      </c>
      <c r="B1818" s="53" t="s">
        <v>3684</v>
      </c>
      <c r="C1818" s="53">
        <v>1680</v>
      </c>
      <c r="F1818" s="49"/>
    </row>
    <row r="1819" spans="1:6" x14ac:dyDescent="0.2">
      <c r="A1819" s="53" t="s">
        <v>3685</v>
      </c>
      <c r="B1819" s="53" t="s">
        <v>3686</v>
      </c>
      <c r="C1819" s="53">
        <v>202</v>
      </c>
      <c r="F1819" s="49"/>
    </row>
    <row r="1820" spans="1:6" x14ac:dyDescent="0.2">
      <c r="A1820" s="53" t="s">
        <v>3687</v>
      </c>
      <c r="B1820" s="53" t="s">
        <v>3688</v>
      </c>
      <c r="C1820" s="53">
        <v>1000</v>
      </c>
      <c r="F1820" s="49"/>
    </row>
    <row r="1821" spans="1:6" x14ac:dyDescent="0.2">
      <c r="A1821" s="53" t="s">
        <v>3689</v>
      </c>
      <c r="B1821" s="53" t="s">
        <v>3690</v>
      </c>
      <c r="C1821" s="53">
        <v>305</v>
      </c>
      <c r="F1821" s="49"/>
    </row>
    <row r="1822" spans="1:6" x14ac:dyDescent="0.2">
      <c r="A1822" s="53" t="s">
        <v>3691</v>
      </c>
      <c r="B1822" s="53" t="s">
        <v>3692</v>
      </c>
      <c r="C1822" s="53">
        <v>271</v>
      </c>
      <c r="F1822" s="49"/>
    </row>
    <row r="1823" spans="1:6" x14ac:dyDescent="0.2">
      <c r="A1823" s="53" t="s">
        <v>3693</v>
      </c>
      <c r="B1823" s="53" t="s">
        <v>3694</v>
      </c>
      <c r="C1823" s="53">
        <v>5403</v>
      </c>
      <c r="F1823" s="49"/>
    </row>
    <row r="1824" spans="1:6" x14ac:dyDescent="0.2">
      <c r="A1824" s="53" t="s">
        <v>3695</v>
      </c>
      <c r="B1824" s="53" t="s">
        <v>3696</v>
      </c>
      <c r="C1824" s="53">
        <v>8984</v>
      </c>
      <c r="F1824" s="49"/>
    </row>
    <row r="1825" spans="1:6" x14ac:dyDescent="0.2">
      <c r="A1825" s="53" t="s">
        <v>3697</v>
      </c>
      <c r="B1825" s="53" t="s">
        <v>3698</v>
      </c>
      <c r="C1825" s="53">
        <v>5350</v>
      </c>
      <c r="F1825" s="50"/>
    </row>
    <row r="1826" spans="1:6" x14ac:dyDescent="0.2">
      <c r="A1826" s="53" t="s">
        <v>3699</v>
      </c>
      <c r="B1826" s="53" t="s">
        <v>3700</v>
      </c>
      <c r="C1826" s="53">
        <v>5800</v>
      </c>
      <c r="F1826" s="49"/>
    </row>
    <row r="1827" spans="1:6" x14ac:dyDescent="0.2">
      <c r="A1827" s="53" t="s">
        <v>3701</v>
      </c>
      <c r="B1827" s="53" t="s">
        <v>3702</v>
      </c>
      <c r="C1827" s="53">
        <v>6186</v>
      </c>
      <c r="F1827" s="49"/>
    </row>
    <row r="1828" spans="1:6" x14ac:dyDescent="0.2">
      <c r="A1828" s="53" t="s">
        <v>3703</v>
      </c>
      <c r="B1828" s="53" t="s">
        <v>3704</v>
      </c>
      <c r="C1828" s="53">
        <v>8236</v>
      </c>
      <c r="F1828" s="49"/>
    </row>
    <row r="1829" spans="1:6" x14ac:dyDescent="0.2">
      <c r="A1829" s="53" t="s">
        <v>3705</v>
      </c>
      <c r="B1829" s="53" t="s">
        <v>3706</v>
      </c>
      <c r="C1829" s="53">
        <v>12394</v>
      </c>
      <c r="F1829" s="49"/>
    </row>
    <row r="1830" spans="1:6" x14ac:dyDescent="0.2">
      <c r="A1830" s="53" t="s">
        <v>3707</v>
      </c>
      <c r="B1830" s="53" t="s">
        <v>3708</v>
      </c>
      <c r="C1830" s="53">
        <v>9921</v>
      </c>
      <c r="F1830" s="49"/>
    </row>
    <row r="1831" spans="1:6" x14ac:dyDescent="0.2">
      <c r="A1831" s="53" t="s">
        <v>3709</v>
      </c>
      <c r="B1831" s="53" t="s">
        <v>3710</v>
      </c>
      <c r="C1831" s="53">
        <v>254</v>
      </c>
      <c r="F1831" s="49"/>
    </row>
    <row r="1832" spans="1:6" x14ac:dyDescent="0.2">
      <c r="A1832" s="53" t="s">
        <v>3711</v>
      </c>
      <c r="B1832" s="53" t="s">
        <v>3712</v>
      </c>
      <c r="C1832" s="53">
        <v>449</v>
      </c>
      <c r="F1832" s="49"/>
    </row>
    <row r="1833" spans="1:6" x14ac:dyDescent="0.2">
      <c r="A1833" s="53" t="s">
        <v>3713</v>
      </c>
      <c r="B1833" s="53" t="s">
        <v>3714</v>
      </c>
      <c r="C1833" s="53">
        <v>617</v>
      </c>
      <c r="F1833" s="49"/>
    </row>
    <row r="1834" spans="1:6" x14ac:dyDescent="0.2">
      <c r="A1834" s="53" t="s">
        <v>3715</v>
      </c>
      <c r="B1834" s="53" t="s">
        <v>3716</v>
      </c>
      <c r="C1834" s="53">
        <v>348</v>
      </c>
      <c r="F1834" s="49"/>
    </row>
    <row r="1835" spans="1:6" x14ac:dyDescent="0.2">
      <c r="A1835" s="53" t="s">
        <v>3717</v>
      </c>
      <c r="B1835" s="53" t="s">
        <v>3718</v>
      </c>
      <c r="C1835" s="53">
        <v>1277</v>
      </c>
      <c r="F1835" s="49"/>
    </row>
    <row r="1836" spans="1:6" x14ac:dyDescent="0.2">
      <c r="A1836" s="53" t="s">
        <v>3719</v>
      </c>
      <c r="B1836" s="53" t="s">
        <v>3720</v>
      </c>
      <c r="C1836" s="53">
        <v>799</v>
      </c>
      <c r="F1836" s="49"/>
    </row>
    <row r="1837" spans="1:6" x14ac:dyDescent="0.2">
      <c r="A1837" s="53" t="s">
        <v>3721</v>
      </c>
      <c r="B1837" s="53" t="s">
        <v>3722</v>
      </c>
      <c r="C1837" s="53">
        <v>129</v>
      </c>
      <c r="F1837" s="49"/>
    </row>
    <row r="1838" spans="1:6" x14ac:dyDescent="0.2">
      <c r="A1838" s="53" t="s">
        <v>3723</v>
      </c>
      <c r="B1838" s="53" t="s">
        <v>3724</v>
      </c>
      <c r="C1838" s="53">
        <v>348</v>
      </c>
    </row>
    <row r="1839" spans="1:6" x14ac:dyDescent="0.2">
      <c r="A1839" s="53" t="s">
        <v>3725</v>
      </c>
      <c r="B1839" s="53" t="s">
        <v>3726</v>
      </c>
      <c r="C1839" s="53">
        <v>385</v>
      </c>
      <c r="F1839" s="49"/>
    </row>
    <row r="1840" spans="1:6" x14ac:dyDescent="0.2">
      <c r="A1840" s="53" t="s">
        <v>3727</v>
      </c>
      <c r="B1840" s="53" t="s">
        <v>3728</v>
      </c>
      <c r="C1840" s="53">
        <v>543</v>
      </c>
      <c r="F1840" s="49"/>
    </row>
    <row r="1841" spans="1:6" x14ac:dyDescent="0.2">
      <c r="A1841" s="53" t="s">
        <v>3729</v>
      </c>
      <c r="B1841" s="53" t="s">
        <v>3730</v>
      </c>
      <c r="C1841" s="53">
        <v>834</v>
      </c>
      <c r="F1841" s="49"/>
    </row>
    <row r="1842" spans="1:6" x14ac:dyDescent="0.2">
      <c r="A1842" s="53" t="s">
        <v>3731</v>
      </c>
      <c r="B1842" s="53" t="s">
        <v>3732</v>
      </c>
      <c r="C1842" s="53">
        <v>443</v>
      </c>
      <c r="F1842" s="49"/>
    </row>
    <row r="1843" spans="1:6" x14ac:dyDescent="0.2">
      <c r="A1843" s="53" t="s">
        <v>3733</v>
      </c>
      <c r="B1843" s="53" t="s">
        <v>3734</v>
      </c>
      <c r="C1843" s="53">
        <v>1043</v>
      </c>
      <c r="F1843" s="49"/>
    </row>
    <row r="1844" spans="1:6" x14ac:dyDescent="0.2">
      <c r="A1844" s="53" t="s">
        <v>3735</v>
      </c>
      <c r="B1844" s="53" t="s">
        <v>3736</v>
      </c>
      <c r="C1844" s="53">
        <v>2093</v>
      </c>
      <c r="F1844" s="49"/>
    </row>
    <row r="1845" spans="1:6" x14ac:dyDescent="0.2">
      <c r="A1845" s="53" t="s">
        <v>3737</v>
      </c>
      <c r="B1845" s="53" t="s">
        <v>3738</v>
      </c>
      <c r="C1845" s="53">
        <v>148</v>
      </c>
      <c r="F1845" s="49"/>
    </row>
    <row r="1846" spans="1:6" x14ac:dyDescent="0.2">
      <c r="A1846" s="53" t="s">
        <v>3739</v>
      </c>
      <c r="B1846" s="53" t="s">
        <v>3740</v>
      </c>
      <c r="C1846" s="53">
        <v>1037</v>
      </c>
      <c r="F1846" s="49"/>
    </row>
    <row r="1847" spans="1:6" x14ac:dyDescent="0.2">
      <c r="A1847" s="53" t="s">
        <v>3741</v>
      </c>
      <c r="B1847" s="53" t="s">
        <v>3742</v>
      </c>
      <c r="C1847" s="53">
        <v>592</v>
      </c>
      <c r="F1847" s="49"/>
    </row>
    <row r="1848" spans="1:6" x14ac:dyDescent="0.2">
      <c r="A1848" s="53" t="s">
        <v>3743</v>
      </c>
      <c r="B1848" s="53" t="s">
        <v>3744</v>
      </c>
      <c r="C1848" s="53">
        <v>2192</v>
      </c>
      <c r="F1848" s="49"/>
    </row>
    <row r="1849" spans="1:6" x14ac:dyDescent="0.2">
      <c r="A1849" s="53" t="s">
        <v>3745</v>
      </c>
      <c r="B1849" s="53" t="s">
        <v>3746</v>
      </c>
      <c r="C1849" s="53">
        <v>1359</v>
      </c>
      <c r="F1849" s="49"/>
    </row>
    <row r="1850" spans="1:6" x14ac:dyDescent="0.2">
      <c r="A1850" s="53" t="s">
        <v>3747</v>
      </c>
      <c r="B1850" s="53" t="s">
        <v>3748</v>
      </c>
      <c r="C1850" s="53">
        <v>587</v>
      </c>
      <c r="F1850" s="49"/>
    </row>
    <row r="1851" spans="1:6" x14ac:dyDescent="0.2">
      <c r="A1851" s="53" t="s">
        <v>3749</v>
      </c>
      <c r="B1851" s="53" t="s">
        <v>3750</v>
      </c>
      <c r="C1851" s="53">
        <v>313</v>
      </c>
      <c r="F1851" s="49"/>
    </row>
    <row r="1852" spans="1:6" x14ac:dyDescent="0.2">
      <c r="A1852" s="53" t="s">
        <v>3751</v>
      </c>
      <c r="B1852" s="53" t="s">
        <v>3752</v>
      </c>
      <c r="C1852" s="53">
        <v>1201</v>
      </c>
      <c r="F1852" s="49"/>
    </row>
    <row r="1853" spans="1:6" x14ac:dyDescent="0.2">
      <c r="A1853" s="53" t="s">
        <v>3753</v>
      </c>
      <c r="B1853" s="53" t="s">
        <v>3754</v>
      </c>
      <c r="C1853" s="53">
        <v>2096</v>
      </c>
      <c r="F1853" s="49"/>
    </row>
    <row r="1854" spans="1:6" x14ac:dyDescent="0.2">
      <c r="A1854" s="53" t="s">
        <v>3755</v>
      </c>
      <c r="B1854" s="53" t="s">
        <v>3756</v>
      </c>
      <c r="C1854" s="53">
        <v>897</v>
      </c>
    </row>
    <row r="1855" spans="1:6" x14ac:dyDescent="0.2">
      <c r="A1855" s="53" t="s">
        <v>3757</v>
      </c>
      <c r="B1855" s="53" t="s">
        <v>3752</v>
      </c>
      <c r="C1855" s="53">
        <v>3160</v>
      </c>
    </row>
    <row r="1856" spans="1:6" x14ac:dyDescent="0.2">
      <c r="A1856" s="53" t="s">
        <v>3758</v>
      </c>
      <c r="B1856" s="53" t="s">
        <v>3759</v>
      </c>
      <c r="C1856" s="53">
        <v>1923</v>
      </c>
      <c r="F1856" s="49"/>
    </row>
    <row r="1857" spans="1:6" x14ac:dyDescent="0.2">
      <c r="A1857" s="53" t="s">
        <v>3760</v>
      </c>
      <c r="B1857" s="53" t="s">
        <v>3761</v>
      </c>
      <c r="C1857" s="53">
        <v>2210</v>
      </c>
      <c r="F1857" s="50"/>
    </row>
    <row r="1858" spans="1:6" x14ac:dyDescent="0.2">
      <c r="A1858" s="53" t="s">
        <v>3762</v>
      </c>
      <c r="B1858" s="53" t="s">
        <v>3763</v>
      </c>
      <c r="C1858" s="53">
        <v>216</v>
      </c>
      <c r="F1858" s="49"/>
    </row>
    <row r="1859" spans="1:6" x14ac:dyDescent="0.2">
      <c r="A1859" s="53" t="s">
        <v>3764</v>
      </c>
      <c r="B1859" s="53" t="s">
        <v>3765</v>
      </c>
      <c r="C1859" s="53">
        <v>461</v>
      </c>
      <c r="F1859" s="49"/>
    </row>
    <row r="1860" spans="1:6" x14ac:dyDescent="0.2">
      <c r="A1860" s="53" t="s">
        <v>3766</v>
      </c>
      <c r="B1860" s="53" t="s">
        <v>3765</v>
      </c>
      <c r="C1860" s="53">
        <v>399</v>
      </c>
      <c r="F1860" s="49"/>
    </row>
    <row r="1861" spans="1:6" x14ac:dyDescent="0.2">
      <c r="A1861" s="53" t="s">
        <v>3767</v>
      </c>
      <c r="B1861" s="53" t="s">
        <v>3768</v>
      </c>
      <c r="C1861" s="53">
        <v>414</v>
      </c>
      <c r="F1861" s="49"/>
    </row>
    <row r="1862" spans="1:6" x14ac:dyDescent="0.2">
      <c r="A1862" s="53" t="s">
        <v>3769</v>
      </c>
      <c r="B1862" s="53" t="s">
        <v>3770</v>
      </c>
      <c r="C1862" s="53">
        <v>577</v>
      </c>
      <c r="F1862" s="49"/>
    </row>
    <row r="1863" spans="1:6" x14ac:dyDescent="0.2">
      <c r="A1863" s="53" t="s">
        <v>3771</v>
      </c>
      <c r="B1863" s="53" t="s">
        <v>3772</v>
      </c>
      <c r="C1863" s="53">
        <v>5051</v>
      </c>
      <c r="F1863" s="49"/>
    </row>
    <row r="1864" spans="1:6" x14ac:dyDescent="0.2">
      <c r="A1864" s="53" t="s">
        <v>3773</v>
      </c>
      <c r="B1864" s="53" t="s">
        <v>3774</v>
      </c>
      <c r="C1864" s="53">
        <v>5690</v>
      </c>
      <c r="F1864" s="49"/>
    </row>
    <row r="1865" spans="1:6" x14ac:dyDescent="0.2">
      <c r="A1865" s="53" t="s">
        <v>3775</v>
      </c>
      <c r="B1865" s="53" t="s">
        <v>3776</v>
      </c>
      <c r="C1865" s="53">
        <v>3062</v>
      </c>
      <c r="F1865" s="49"/>
    </row>
    <row r="1866" spans="1:6" x14ac:dyDescent="0.2">
      <c r="A1866" s="53" t="s">
        <v>3777</v>
      </c>
      <c r="B1866" s="53" t="s">
        <v>3778</v>
      </c>
      <c r="C1866" s="53">
        <v>4114</v>
      </c>
      <c r="F1866" s="49"/>
    </row>
    <row r="1867" spans="1:6" x14ac:dyDescent="0.2">
      <c r="A1867" s="53" t="s">
        <v>3779</v>
      </c>
      <c r="B1867" s="53" t="s">
        <v>3780</v>
      </c>
      <c r="C1867" s="53">
        <v>3330</v>
      </c>
      <c r="F1867" s="49"/>
    </row>
    <row r="1868" spans="1:6" x14ac:dyDescent="0.2">
      <c r="A1868" s="53" t="s">
        <v>3781</v>
      </c>
      <c r="B1868" s="53" t="s">
        <v>3782</v>
      </c>
      <c r="C1868" s="53">
        <v>3865</v>
      </c>
      <c r="F1868" s="49"/>
    </row>
    <row r="1869" spans="1:6" x14ac:dyDescent="0.2">
      <c r="A1869" s="53" t="s">
        <v>3783</v>
      </c>
      <c r="B1869" s="53" t="s">
        <v>3784</v>
      </c>
      <c r="C1869" s="53">
        <v>4186</v>
      </c>
      <c r="F1869" s="49"/>
    </row>
    <row r="1870" spans="1:6" x14ac:dyDescent="0.2">
      <c r="A1870" s="53" t="s">
        <v>3785</v>
      </c>
      <c r="B1870" s="53" t="s">
        <v>3786</v>
      </c>
      <c r="C1870" s="53">
        <v>3922</v>
      </c>
      <c r="F1870" s="49"/>
    </row>
    <row r="1871" spans="1:6" x14ac:dyDescent="0.2">
      <c r="A1871" s="53" t="s">
        <v>3787</v>
      </c>
      <c r="B1871" s="53" t="s">
        <v>3788</v>
      </c>
      <c r="C1871" s="53">
        <v>6765</v>
      </c>
      <c r="F1871" s="49"/>
    </row>
    <row r="1872" spans="1:6" x14ac:dyDescent="0.2">
      <c r="A1872" s="53" t="s">
        <v>3789</v>
      </c>
      <c r="B1872" s="53" t="s">
        <v>3790</v>
      </c>
      <c r="C1872" s="53">
        <v>4168</v>
      </c>
      <c r="F1872" s="49"/>
    </row>
    <row r="1873" spans="1:6" x14ac:dyDescent="0.2">
      <c r="A1873" s="53" t="s">
        <v>3791</v>
      </c>
      <c r="B1873" s="53" t="s">
        <v>3792</v>
      </c>
      <c r="C1873" s="53">
        <v>4148</v>
      </c>
      <c r="F1873" s="49"/>
    </row>
    <row r="1874" spans="1:6" x14ac:dyDescent="0.2">
      <c r="A1874" s="53" t="s">
        <v>3793</v>
      </c>
      <c r="B1874" s="53" t="s">
        <v>3794</v>
      </c>
      <c r="C1874" s="53">
        <v>6252</v>
      </c>
      <c r="F1874" s="49"/>
    </row>
    <row r="1875" spans="1:6" x14ac:dyDescent="0.2">
      <c r="A1875" s="53" t="s">
        <v>3795</v>
      </c>
      <c r="B1875" s="53" t="s">
        <v>3796</v>
      </c>
      <c r="C1875" s="53">
        <v>6669</v>
      </c>
      <c r="F1875" s="49"/>
    </row>
    <row r="1876" spans="1:6" x14ac:dyDescent="0.2">
      <c r="A1876" s="53" t="s">
        <v>3797</v>
      </c>
      <c r="B1876" s="53" t="s">
        <v>3798</v>
      </c>
      <c r="C1876" s="53">
        <v>9992</v>
      </c>
      <c r="F1876" s="49"/>
    </row>
    <row r="1877" spans="1:6" x14ac:dyDescent="0.2">
      <c r="A1877" s="53" t="s">
        <v>3799</v>
      </c>
      <c r="B1877" s="53" t="s">
        <v>3800</v>
      </c>
      <c r="C1877" s="53">
        <v>5721</v>
      </c>
      <c r="F1877" s="49"/>
    </row>
    <row r="1878" spans="1:6" x14ac:dyDescent="0.2">
      <c r="A1878" s="53" t="s">
        <v>3801</v>
      </c>
      <c r="B1878" s="53" t="s">
        <v>3802</v>
      </c>
      <c r="C1878" s="53">
        <v>4585</v>
      </c>
      <c r="F1878" s="49"/>
    </row>
    <row r="1879" spans="1:6" x14ac:dyDescent="0.2">
      <c r="A1879" s="53" t="s">
        <v>3803</v>
      </c>
      <c r="B1879" s="53" t="s">
        <v>3804</v>
      </c>
      <c r="C1879" s="53">
        <v>692</v>
      </c>
      <c r="F1879" s="49"/>
    </row>
    <row r="1880" spans="1:6" x14ac:dyDescent="0.2">
      <c r="A1880" s="53" t="s">
        <v>3805</v>
      </c>
      <c r="B1880" s="53" t="s">
        <v>3806</v>
      </c>
      <c r="C1880" s="53">
        <v>535</v>
      </c>
      <c r="F1880" s="49"/>
    </row>
    <row r="1881" spans="1:6" x14ac:dyDescent="0.2">
      <c r="A1881" s="53" t="s">
        <v>3807</v>
      </c>
      <c r="B1881" s="53" t="s">
        <v>3808</v>
      </c>
      <c r="C1881" s="53">
        <v>628</v>
      </c>
      <c r="F1881" s="49"/>
    </row>
    <row r="1882" spans="1:6" x14ac:dyDescent="0.2">
      <c r="A1882" s="53" t="s">
        <v>3809</v>
      </c>
      <c r="B1882" s="53" t="s">
        <v>3810</v>
      </c>
      <c r="C1882" s="53">
        <v>610</v>
      </c>
      <c r="F1882" s="49"/>
    </row>
    <row r="1883" spans="1:6" x14ac:dyDescent="0.2">
      <c r="A1883" s="53" t="s">
        <v>3811</v>
      </c>
      <c r="B1883" s="53" t="s">
        <v>3812</v>
      </c>
      <c r="C1883" s="53">
        <v>756</v>
      </c>
      <c r="F1883" s="49"/>
    </row>
    <row r="1884" spans="1:6" x14ac:dyDescent="0.2">
      <c r="A1884" s="53" t="s">
        <v>3813</v>
      </c>
      <c r="B1884" s="53" t="s">
        <v>3814</v>
      </c>
      <c r="C1884" s="53">
        <v>520</v>
      </c>
      <c r="F1884" s="49"/>
    </row>
    <row r="1885" spans="1:6" x14ac:dyDescent="0.2">
      <c r="A1885" s="53" t="s">
        <v>3815</v>
      </c>
      <c r="B1885" s="53" t="s">
        <v>3816</v>
      </c>
      <c r="C1885" s="53">
        <v>594</v>
      </c>
      <c r="F1885" s="49"/>
    </row>
    <row r="1886" spans="1:6" x14ac:dyDescent="0.2">
      <c r="A1886" s="53" t="s">
        <v>3817</v>
      </c>
      <c r="B1886" s="53" t="s">
        <v>3818</v>
      </c>
      <c r="C1886" s="53">
        <v>701</v>
      </c>
      <c r="F1886" s="49"/>
    </row>
    <row r="1887" spans="1:6" x14ac:dyDescent="0.2">
      <c r="A1887" s="53" t="s">
        <v>3819</v>
      </c>
      <c r="B1887" s="53" t="s">
        <v>3820</v>
      </c>
      <c r="C1887" s="53">
        <v>1269</v>
      </c>
      <c r="F1887" s="49"/>
    </row>
    <row r="1888" spans="1:6" x14ac:dyDescent="0.2">
      <c r="A1888" s="53" t="s">
        <v>3821</v>
      </c>
      <c r="B1888" s="53" t="s">
        <v>3822</v>
      </c>
      <c r="C1888" s="53">
        <v>1514</v>
      </c>
      <c r="F1888" s="49"/>
    </row>
    <row r="1889" spans="1:6" x14ac:dyDescent="0.2">
      <c r="A1889" s="53" t="s">
        <v>3823</v>
      </c>
      <c r="B1889" s="53" t="s">
        <v>3824</v>
      </c>
      <c r="C1889" s="53">
        <v>1844</v>
      </c>
      <c r="F1889" s="49"/>
    </row>
    <row r="1890" spans="1:6" x14ac:dyDescent="0.2">
      <c r="A1890" s="53" t="s">
        <v>3825</v>
      </c>
      <c r="B1890" s="53" t="s">
        <v>3826</v>
      </c>
      <c r="C1890" s="53">
        <v>1274</v>
      </c>
      <c r="F1890" s="49"/>
    </row>
    <row r="1891" spans="1:6" x14ac:dyDescent="0.2">
      <c r="A1891" s="53" t="s">
        <v>3827</v>
      </c>
      <c r="B1891" s="53" t="s">
        <v>3828</v>
      </c>
      <c r="C1891" s="53">
        <v>1745</v>
      </c>
      <c r="F1891" s="49"/>
    </row>
    <row r="1892" spans="1:6" x14ac:dyDescent="0.2">
      <c r="A1892" s="53" t="s">
        <v>3829</v>
      </c>
      <c r="B1892" s="53" t="s">
        <v>3830</v>
      </c>
      <c r="C1892" s="53">
        <v>2212</v>
      </c>
      <c r="F1892" s="49"/>
    </row>
    <row r="1893" spans="1:6" x14ac:dyDescent="0.2">
      <c r="A1893" s="53" t="s">
        <v>3831</v>
      </c>
      <c r="B1893" s="53" t="s">
        <v>3832</v>
      </c>
      <c r="C1893" s="53">
        <v>2395</v>
      </c>
      <c r="F1893" s="49"/>
    </row>
    <row r="1894" spans="1:6" x14ac:dyDescent="0.2">
      <c r="A1894" s="53" t="s">
        <v>3833</v>
      </c>
      <c r="B1894" s="53" t="s">
        <v>3834</v>
      </c>
      <c r="C1894" s="53">
        <v>2786</v>
      </c>
      <c r="F1894" s="49"/>
    </row>
    <row r="1895" spans="1:6" x14ac:dyDescent="0.2">
      <c r="A1895" s="53" t="s">
        <v>3835</v>
      </c>
      <c r="B1895" s="53" t="s">
        <v>3836</v>
      </c>
      <c r="C1895" s="53">
        <v>2968</v>
      </c>
      <c r="F1895" s="49"/>
    </row>
    <row r="1896" spans="1:6" x14ac:dyDescent="0.2">
      <c r="A1896" s="53" t="s">
        <v>3837</v>
      </c>
      <c r="B1896" s="53" t="s">
        <v>3838</v>
      </c>
      <c r="C1896" s="53">
        <v>7422</v>
      </c>
      <c r="F1896" s="49"/>
    </row>
    <row r="1897" spans="1:6" x14ac:dyDescent="0.2">
      <c r="A1897" s="53" t="s">
        <v>3839</v>
      </c>
      <c r="B1897" s="53" t="s">
        <v>3840</v>
      </c>
      <c r="C1897" s="53">
        <v>604</v>
      </c>
      <c r="F1897" s="49"/>
    </row>
    <row r="1898" spans="1:6" x14ac:dyDescent="0.2">
      <c r="A1898" s="53" t="s">
        <v>3841</v>
      </c>
      <c r="B1898" s="53" t="s">
        <v>3842</v>
      </c>
      <c r="C1898" s="53">
        <v>580</v>
      </c>
      <c r="F1898" s="49"/>
    </row>
    <row r="1899" spans="1:6" x14ac:dyDescent="0.2">
      <c r="A1899" s="53" t="s">
        <v>3843</v>
      </c>
      <c r="B1899" s="53" t="s">
        <v>3844</v>
      </c>
      <c r="C1899" s="53">
        <v>3387</v>
      </c>
      <c r="F1899" s="49"/>
    </row>
    <row r="1900" spans="1:6" x14ac:dyDescent="0.2">
      <c r="A1900" s="53" t="s">
        <v>3845</v>
      </c>
      <c r="B1900" s="53" t="s">
        <v>3846</v>
      </c>
      <c r="C1900" s="53">
        <v>4869</v>
      </c>
      <c r="F1900" s="49"/>
    </row>
    <row r="1901" spans="1:6" x14ac:dyDescent="0.2">
      <c r="A1901" s="53" t="s">
        <v>3847</v>
      </c>
      <c r="B1901" s="53" t="s">
        <v>3848</v>
      </c>
      <c r="C1901" s="53">
        <v>378</v>
      </c>
      <c r="F1901" s="50"/>
    </row>
    <row r="1902" spans="1:6" x14ac:dyDescent="0.2">
      <c r="A1902" s="53" t="s">
        <v>3849</v>
      </c>
      <c r="B1902" s="53" t="s">
        <v>3850</v>
      </c>
      <c r="C1902" s="53">
        <v>315</v>
      </c>
      <c r="F1902" s="49"/>
    </row>
    <row r="1903" spans="1:6" x14ac:dyDescent="0.2">
      <c r="A1903" s="53" t="s">
        <v>3851</v>
      </c>
      <c r="B1903" s="53" t="s">
        <v>3852</v>
      </c>
      <c r="C1903" s="53">
        <v>433</v>
      </c>
      <c r="F1903" s="49"/>
    </row>
    <row r="1904" spans="1:6" x14ac:dyDescent="0.2">
      <c r="A1904" s="53" t="s">
        <v>3853</v>
      </c>
      <c r="B1904" s="53" t="s">
        <v>3854</v>
      </c>
      <c r="C1904" s="53">
        <v>63</v>
      </c>
      <c r="F1904" s="49"/>
    </row>
    <row r="1905" spans="1:6" x14ac:dyDescent="0.2">
      <c r="A1905" s="53" t="s">
        <v>3855</v>
      </c>
      <c r="B1905" s="53" t="s">
        <v>3856</v>
      </c>
      <c r="C1905" s="53">
        <v>65</v>
      </c>
      <c r="F1905" s="49"/>
    </row>
    <row r="1906" spans="1:6" x14ac:dyDescent="0.2">
      <c r="A1906" s="53" t="s">
        <v>3857</v>
      </c>
      <c r="B1906" s="53" t="s">
        <v>3858</v>
      </c>
      <c r="C1906" s="53">
        <v>64</v>
      </c>
      <c r="F1906" s="49"/>
    </row>
    <row r="1907" spans="1:6" x14ac:dyDescent="0.2">
      <c r="A1907" s="53" t="s">
        <v>3859</v>
      </c>
      <c r="B1907" s="53" t="s">
        <v>3860</v>
      </c>
      <c r="C1907" s="53">
        <v>69</v>
      </c>
      <c r="F1907" s="49"/>
    </row>
    <row r="1908" spans="1:6" x14ac:dyDescent="0.2">
      <c r="A1908" s="53" t="s">
        <v>3861</v>
      </c>
      <c r="B1908" s="53" t="s">
        <v>3862</v>
      </c>
      <c r="C1908" s="53">
        <v>1027</v>
      </c>
      <c r="F1908" s="49"/>
    </row>
    <row r="1909" spans="1:6" x14ac:dyDescent="0.2">
      <c r="A1909" s="53" t="s">
        <v>3863</v>
      </c>
      <c r="B1909" s="53" t="s">
        <v>3864</v>
      </c>
      <c r="C1909" s="53">
        <v>602</v>
      </c>
      <c r="F1909" s="49"/>
    </row>
    <row r="1910" spans="1:6" x14ac:dyDescent="0.2">
      <c r="A1910" s="53" t="s">
        <v>3865</v>
      </c>
      <c r="B1910" s="53" t="s">
        <v>3866</v>
      </c>
      <c r="C1910" s="53">
        <v>265</v>
      </c>
      <c r="F1910" s="49"/>
    </row>
    <row r="1911" spans="1:6" x14ac:dyDescent="0.2">
      <c r="A1911" s="53" t="s">
        <v>3867</v>
      </c>
      <c r="B1911" s="53" t="s">
        <v>3868</v>
      </c>
      <c r="C1911" s="53">
        <v>1201</v>
      </c>
      <c r="F1911" s="49"/>
    </row>
    <row r="1912" spans="1:6" x14ac:dyDescent="0.2">
      <c r="A1912" s="53" t="s">
        <v>3869</v>
      </c>
      <c r="B1912" s="53" t="s">
        <v>3870</v>
      </c>
      <c r="C1912" s="53">
        <v>693</v>
      </c>
      <c r="F1912" s="49"/>
    </row>
    <row r="1913" spans="1:6" x14ac:dyDescent="0.2">
      <c r="A1913" s="53" t="s">
        <v>3871</v>
      </c>
      <c r="B1913" s="53" t="s">
        <v>3872</v>
      </c>
      <c r="C1913" s="53">
        <v>90</v>
      </c>
      <c r="F1913" s="49"/>
    </row>
    <row r="1914" spans="1:6" x14ac:dyDescent="0.2">
      <c r="A1914" s="53" t="s">
        <v>3873</v>
      </c>
      <c r="B1914" s="53" t="s">
        <v>3874</v>
      </c>
      <c r="C1914" s="53">
        <v>966</v>
      </c>
      <c r="F1914" s="49"/>
    </row>
    <row r="1915" spans="1:6" x14ac:dyDescent="0.2">
      <c r="A1915" s="53" t="s">
        <v>3875</v>
      </c>
      <c r="B1915" s="53" t="s">
        <v>3876</v>
      </c>
      <c r="C1915" s="53">
        <v>939</v>
      </c>
      <c r="F1915" s="49"/>
    </row>
    <row r="1916" spans="1:6" x14ac:dyDescent="0.2">
      <c r="A1916" s="53" t="s">
        <v>3877</v>
      </c>
      <c r="B1916" s="53" t="s">
        <v>3878</v>
      </c>
      <c r="C1916" s="53">
        <v>941</v>
      </c>
      <c r="F1916" s="49"/>
    </row>
    <row r="1917" spans="1:6" x14ac:dyDescent="0.2">
      <c r="A1917" s="53" t="s">
        <v>3879</v>
      </c>
      <c r="B1917" s="53" t="s">
        <v>3880</v>
      </c>
      <c r="C1917" s="53">
        <v>171</v>
      </c>
      <c r="F1917" s="49"/>
    </row>
    <row r="1918" spans="1:6" x14ac:dyDescent="0.2">
      <c r="A1918" s="53" t="s">
        <v>3881</v>
      </c>
      <c r="B1918" s="53" t="s">
        <v>3882</v>
      </c>
      <c r="C1918" s="53">
        <v>1663</v>
      </c>
      <c r="F1918" s="49"/>
    </row>
    <row r="1919" spans="1:6" x14ac:dyDescent="0.2">
      <c r="A1919" s="53" t="s">
        <v>3883</v>
      </c>
      <c r="B1919" s="53" t="s">
        <v>3884</v>
      </c>
      <c r="C1919" s="53">
        <v>458</v>
      </c>
      <c r="F1919" s="49"/>
    </row>
    <row r="1920" spans="1:6" x14ac:dyDescent="0.2">
      <c r="A1920" s="53" t="s">
        <v>3885</v>
      </c>
      <c r="B1920" s="53" t="s">
        <v>3886</v>
      </c>
      <c r="C1920" s="53">
        <v>1857</v>
      </c>
      <c r="F1920" s="49"/>
    </row>
    <row r="1921" spans="1:6" x14ac:dyDescent="0.2">
      <c r="A1921" s="53" t="s">
        <v>3887</v>
      </c>
      <c r="B1921" s="53" t="s">
        <v>3888</v>
      </c>
      <c r="C1921" s="53">
        <v>2151</v>
      </c>
      <c r="F1921" s="49"/>
    </row>
    <row r="1922" spans="1:6" x14ac:dyDescent="0.2">
      <c r="A1922" s="53" t="s">
        <v>3889</v>
      </c>
      <c r="B1922" s="53" t="s">
        <v>3890</v>
      </c>
      <c r="C1922" s="53">
        <v>266</v>
      </c>
      <c r="F1922" s="49"/>
    </row>
    <row r="1923" spans="1:6" x14ac:dyDescent="0.2">
      <c r="A1923" s="53" t="s">
        <v>3891</v>
      </c>
      <c r="B1923" s="53" t="s">
        <v>3892</v>
      </c>
      <c r="C1923" s="53">
        <v>505</v>
      </c>
      <c r="F1923" s="49"/>
    </row>
    <row r="1924" spans="1:6" x14ac:dyDescent="0.2">
      <c r="A1924" s="53" t="s">
        <v>3893</v>
      </c>
      <c r="B1924" s="53" t="s">
        <v>3894</v>
      </c>
      <c r="C1924" s="53">
        <v>262</v>
      </c>
      <c r="F1924" s="49"/>
    </row>
    <row r="1925" spans="1:6" x14ac:dyDescent="0.2">
      <c r="A1925" s="53" t="s">
        <v>3895</v>
      </c>
      <c r="B1925" s="53" t="s">
        <v>3896</v>
      </c>
      <c r="C1925" s="53">
        <v>356</v>
      </c>
      <c r="F1925" s="49"/>
    </row>
    <row r="1926" spans="1:6" x14ac:dyDescent="0.2">
      <c r="A1926" s="53" t="s">
        <v>3897</v>
      </c>
      <c r="B1926" s="53" t="s">
        <v>3898</v>
      </c>
      <c r="C1926" s="53">
        <v>259</v>
      </c>
      <c r="F1926" s="49"/>
    </row>
    <row r="1927" spans="1:6" x14ac:dyDescent="0.2">
      <c r="A1927" s="53" t="s">
        <v>3899</v>
      </c>
      <c r="B1927" s="53" t="s">
        <v>3900</v>
      </c>
      <c r="C1927" s="53">
        <v>593</v>
      </c>
      <c r="F1927" s="49"/>
    </row>
    <row r="1928" spans="1:6" x14ac:dyDescent="0.2">
      <c r="A1928" s="53" t="s">
        <v>3901</v>
      </c>
      <c r="B1928" s="53" t="s">
        <v>3902</v>
      </c>
      <c r="C1928" s="53">
        <v>676</v>
      </c>
      <c r="F1928" s="49"/>
    </row>
    <row r="1929" spans="1:6" x14ac:dyDescent="0.2">
      <c r="A1929" s="53" t="s">
        <v>3903</v>
      </c>
      <c r="B1929" s="53" t="s">
        <v>3904</v>
      </c>
      <c r="C1929" s="53">
        <v>3050</v>
      </c>
      <c r="F1929" s="49"/>
    </row>
    <row r="1930" spans="1:6" x14ac:dyDescent="0.2">
      <c r="A1930" s="53" t="s">
        <v>3905</v>
      </c>
      <c r="B1930" s="53" t="s">
        <v>3906</v>
      </c>
      <c r="C1930" s="53">
        <v>3062</v>
      </c>
      <c r="F1930" s="49"/>
    </row>
    <row r="1931" spans="1:6" x14ac:dyDescent="0.2">
      <c r="A1931" s="53" t="s">
        <v>3907</v>
      </c>
      <c r="B1931" s="53" t="s">
        <v>3908</v>
      </c>
      <c r="C1931" s="53">
        <v>1848</v>
      </c>
      <c r="F1931" s="49"/>
    </row>
    <row r="1932" spans="1:6" x14ac:dyDescent="0.2">
      <c r="A1932" s="53" t="s">
        <v>3909</v>
      </c>
      <c r="B1932" s="53" t="s">
        <v>3910</v>
      </c>
      <c r="C1932" s="53">
        <v>1459</v>
      </c>
      <c r="F1932" s="49"/>
    </row>
    <row r="1933" spans="1:6" x14ac:dyDescent="0.2">
      <c r="A1933" s="53" t="s">
        <v>3911</v>
      </c>
      <c r="B1933" s="53" t="s">
        <v>3912</v>
      </c>
      <c r="C1933" s="53">
        <v>1217</v>
      </c>
      <c r="F1933" s="49"/>
    </row>
    <row r="1934" spans="1:6" x14ac:dyDescent="0.2">
      <c r="A1934" s="53" t="s">
        <v>3913</v>
      </c>
      <c r="B1934" s="53" t="s">
        <v>3914</v>
      </c>
      <c r="C1934" s="53">
        <v>1380</v>
      </c>
      <c r="F1934" s="49"/>
    </row>
    <row r="1935" spans="1:6" x14ac:dyDescent="0.2">
      <c r="A1935" s="53" t="s">
        <v>3915</v>
      </c>
      <c r="B1935" s="53" t="s">
        <v>3916</v>
      </c>
      <c r="C1935" s="53">
        <v>971</v>
      </c>
      <c r="F1935" s="49"/>
    </row>
    <row r="1936" spans="1:6" x14ac:dyDescent="0.2">
      <c r="A1936" s="53" t="s">
        <v>3917</v>
      </c>
      <c r="B1936" s="53" t="s">
        <v>3918</v>
      </c>
      <c r="C1936" s="53">
        <v>1908</v>
      </c>
      <c r="F1936" s="49"/>
    </row>
    <row r="1937" spans="1:6" x14ac:dyDescent="0.2">
      <c r="A1937" s="53" t="s">
        <v>3919</v>
      </c>
      <c r="B1937" s="53" t="s">
        <v>3920</v>
      </c>
      <c r="C1937" s="53">
        <v>1253</v>
      </c>
      <c r="F1937" s="49"/>
    </row>
    <row r="1938" spans="1:6" x14ac:dyDescent="0.2">
      <c r="A1938" s="53" t="s">
        <v>3921</v>
      </c>
      <c r="B1938" s="53" t="s">
        <v>3922</v>
      </c>
      <c r="C1938" s="53">
        <v>440</v>
      </c>
      <c r="F1938" s="49"/>
    </row>
    <row r="1939" spans="1:6" x14ac:dyDescent="0.2">
      <c r="A1939" s="53" t="s">
        <v>3923</v>
      </c>
      <c r="B1939" s="53" t="s">
        <v>3924</v>
      </c>
      <c r="C1939" s="53">
        <v>431</v>
      </c>
      <c r="F1939" s="49"/>
    </row>
    <row r="1940" spans="1:6" x14ac:dyDescent="0.2">
      <c r="A1940" s="53" t="s">
        <v>3925</v>
      </c>
      <c r="B1940" s="53" t="s">
        <v>3926</v>
      </c>
      <c r="C1940" s="53">
        <v>232</v>
      </c>
      <c r="F1940" s="49"/>
    </row>
    <row r="1941" spans="1:6" x14ac:dyDescent="0.2">
      <c r="A1941" s="53" t="s">
        <v>3927</v>
      </c>
      <c r="B1941" s="53" t="s">
        <v>3928</v>
      </c>
      <c r="C1941" s="53">
        <v>227</v>
      </c>
      <c r="F1941" s="49"/>
    </row>
    <row r="1942" spans="1:6" x14ac:dyDescent="0.2">
      <c r="A1942" s="53" t="s">
        <v>3929</v>
      </c>
      <c r="B1942" s="53" t="s">
        <v>3930</v>
      </c>
      <c r="C1942" s="53">
        <v>1708</v>
      </c>
      <c r="F1942" s="49"/>
    </row>
    <row r="1943" spans="1:6" x14ac:dyDescent="0.2">
      <c r="A1943" s="53" t="s">
        <v>3931</v>
      </c>
      <c r="B1943" s="53" t="s">
        <v>3932</v>
      </c>
      <c r="C1943" s="53">
        <v>206</v>
      </c>
      <c r="F1943" s="49"/>
    </row>
    <row r="1944" spans="1:6" x14ac:dyDescent="0.2">
      <c r="A1944" s="53" t="s">
        <v>3933</v>
      </c>
      <c r="B1944" s="53" t="s">
        <v>3934</v>
      </c>
      <c r="C1944" s="53">
        <v>2120</v>
      </c>
      <c r="F1944" s="49"/>
    </row>
    <row r="1945" spans="1:6" x14ac:dyDescent="0.2">
      <c r="A1945" s="53" t="s">
        <v>3935</v>
      </c>
      <c r="B1945" s="53" t="s">
        <v>3934</v>
      </c>
      <c r="C1945" s="53">
        <v>2065</v>
      </c>
      <c r="F1945" s="49"/>
    </row>
    <row r="1946" spans="1:6" x14ac:dyDescent="0.2">
      <c r="A1946" s="53" t="s">
        <v>3936</v>
      </c>
      <c r="B1946" s="53" t="s">
        <v>3937</v>
      </c>
      <c r="C1946" s="53">
        <v>233</v>
      </c>
      <c r="F1946" s="49"/>
    </row>
    <row r="1947" spans="1:6" x14ac:dyDescent="0.2">
      <c r="A1947" s="53" t="s">
        <v>3938</v>
      </c>
      <c r="B1947" s="53" t="s">
        <v>3939</v>
      </c>
      <c r="C1947" s="53">
        <v>233</v>
      </c>
      <c r="F1947" s="50"/>
    </row>
    <row r="1948" spans="1:6" x14ac:dyDescent="0.2">
      <c r="A1948" s="53" t="s">
        <v>3940</v>
      </c>
      <c r="B1948" s="53" t="s">
        <v>3941</v>
      </c>
      <c r="C1948" s="53">
        <v>388</v>
      </c>
      <c r="F1948" s="49"/>
    </row>
    <row r="1949" spans="1:6" x14ac:dyDescent="0.2">
      <c r="A1949" s="53" t="s">
        <v>3942</v>
      </c>
      <c r="B1949" s="53" t="s">
        <v>3943</v>
      </c>
      <c r="C1949" s="53">
        <v>409</v>
      </c>
      <c r="F1949" s="49"/>
    </row>
    <row r="1950" spans="1:6" x14ac:dyDescent="0.2">
      <c r="A1950" s="53" t="s">
        <v>3944</v>
      </c>
      <c r="B1950" s="53" t="s">
        <v>3945</v>
      </c>
      <c r="C1950" s="53">
        <v>166</v>
      </c>
      <c r="F1950" s="49"/>
    </row>
    <row r="1951" spans="1:6" x14ac:dyDescent="0.2">
      <c r="A1951" s="53" t="s">
        <v>3946</v>
      </c>
      <c r="B1951" s="53" t="s">
        <v>3947</v>
      </c>
      <c r="C1951" s="53">
        <v>975</v>
      </c>
      <c r="F1951" s="49"/>
    </row>
    <row r="1952" spans="1:6" x14ac:dyDescent="0.2">
      <c r="A1952" s="53" t="s">
        <v>3948</v>
      </c>
      <c r="B1952" s="53" t="s">
        <v>3949</v>
      </c>
      <c r="C1952" s="53">
        <v>727</v>
      </c>
      <c r="F1952" s="49"/>
    </row>
    <row r="1953" spans="1:6" x14ac:dyDescent="0.2">
      <c r="A1953" s="53" t="s">
        <v>3950</v>
      </c>
      <c r="B1953" s="53" t="s">
        <v>3951</v>
      </c>
      <c r="C1953" s="53">
        <v>4775</v>
      </c>
      <c r="F1953" s="49"/>
    </row>
    <row r="1954" spans="1:6" x14ac:dyDescent="0.2">
      <c r="A1954" s="53" t="s">
        <v>3952</v>
      </c>
      <c r="B1954" s="53" t="s">
        <v>3953</v>
      </c>
      <c r="C1954" s="53">
        <v>1123</v>
      </c>
      <c r="E1954" s="47" t="s">
        <v>3954</v>
      </c>
      <c r="F1954" s="49"/>
    </row>
    <row r="1955" spans="1:6" x14ac:dyDescent="0.2">
      <c r="A1955" s="53" t="s">
        <v>3955</v>
      </c>
      <c r="B1955" s="53" t="s">
        <v>3956</v>
      </c>
      <c r="C1955" s="53">
        <v>1118</v>
      </c>
      <c r="F1955" s="49"/>
    </row>
    <row r="1956" spans="1:6" x14ac:dyDescent="0.2">
      <c r="A1956" s="53" t="s">
        <v>3957</v>
      </c>
      <c r="B1956" s="53" t="s">
        <v>3958</v>
      </c>
      <c r="C1956" s="53">
        <v>1357</v>
      </c>
      <c r="E1956" s="47" t="s">
        <v>3959</v>
      </c>
      <c r="F1956" s="49"/>
    </row>
    <row r="1957" spans="1:6" x14ac:dyDescent="0.2">
      <c r="A1957" s="53" t="s">
        <v>3960</v>
      </c>
      <c r="B1957" s="53" t="s">
        <v>3961</v>
      </c>
      <c r="C1957" s="53">
        <v>395</v>
      </c>
      <c r="F1957" s="49"/>
    </row>
    <row r="1958" spans="1:6" x14ac:dyDescent="0.2">
      <c r="A1958" s="53" t="s">
        <v>3962</v>
      </c>
      <c r="B1958" s="53" t="s">
        <v>3963</v>
      </c>
      <c r="C1958" s="53">
        <v>210</v>
      </c>
      <c r="F1958" s="49"/>
    </row>
    <row r="1959" spans="1:6" x14ac:dyDescent="0.2">
      <c r="A1959" s="53" t="s">
        <v>3964</v>
      </c>
      <c r="B1959" s="53" t="s">
        <v>3965</v>
      </c>
      <c r="C1959" s="53">
        <v>208</v>
      </c>
      <c r="F1959" s="49"/>
    </row>
    <row r="1960" spans="1:6" x14ac:dyDescent="0.2">
      <c r="A1960" s="53" t="s">
        <v>3966</v>
      </c>
      <c r="B1960" s="53" t="s">
        <v>3967</v>
      </c>
      <c r="C1960" s="53">
        <v>446</v>
      </c>
      <c r="F1960" s="49"/>
    </row>
    <row r="1961" spans="1:6" x14ac:dyDescent="0.2">
      <c r="A1961" s="53" t="s">
        <v>3968</v>
      </c>
      <c r="B1961" s="53" t="s">
        <v>3969</v>
      </c>
      <c r="C1961" s="53">
        <v>232</v>
      </c>
      <c r="F1961" s="49"/>
    </row>
    <row r="1962" spans="1:6" x14ac:dyDescent="0.2">
      <c r="A1962" s="53" t="s">
        <v>3970</v>
      </c>
      <c r="B1962" s="53" t="s">
        <v>3971</v>
      </c>
      <c r="C1962" s="53">
        <v>201</v>
      </c>
      <c r="F1962" s="49"/>
    </row>
    <row r="1963" spans="1:6" x14ac:dyDescent="0.2">
      <c r="A1963" s="53" t="s">
        <v>3972</v>
      </c>
      <c r="B1963" s="53" t="s">
        <v>3973</v>
      </c>
      <c r="C1963" s="53">
        <v>768</v>
      </c>
      <c r="F1963" s="49"/>
    </row>
    <row r="1964" spans="1:6" x14ac:dyDescent="0.2">
      <c r="A1964" s="53" t="s">
        <v>3974</v>
      </c>
      <c r="B1964" s="53" t="s">
        <v>3975</v>
      </c>
      <c r="C1964" s="53">
        <v>111</v>
      </c>
      <c r="F1964" s="49"/>
    </row>
    <row r="1965" spans="1:6" x14ac:dyDescent="0.2">
      <c r="A1965" s="53" t="s">
        <v>3976</v>
      </c>
      <c r="B1965" s="53" t="s">
        <v>3977</v>
      </c>
      <c r="C1965" s="53">
        <v>124</v>
      </c>
      <c r="F1965" s="49"/>
    </row>
    <row r="1966" spans="1:6" x14ac:dyDescent="0.2">
      <c r="A1966" s="53" t="s">
        <v>3978</v>
      </c>
      <c r="B1966" s="53" t="s">
        <v>3979</v>
      </c>
      <c r="C1966" s="53">
        <v>257</v>
      </c>
      <c r="F1966" s="49"/>
    </row>
    <row r="1967" spans="1:6" x14ac:dyDescent="0.2">
      <c r="A1967" s="53" t="s">
        <v>3980</v>
      </c>
      <c r="B1967" s="53" t="s">
        <v>3981</v>
      </c>
      <c r="C1967" s="53">
        <v>265</v>
      </c>
      <c r="F1967" s="49"/>
    </row>
    <row r="1968" spans="1:6" x14ac:dyDescent="0.2">
      <c r="A1968" s="53" t="s">
        <v>3982</v>
      </c>
      <c r="B1968" s="53" t="s">
        <v>3983</v>
      </c>
      <c r="C1968" s="53">
        <v>141</v>
      </c>
      <c r="F1968" s="49"/>
    </row>
    <row r="1969" spans="1:6" x14ac:dyDescent="0.2">
      <c r="A1969" s="53" t="s">
        <v>3984</v>
      </c>
      <c r="B1969" s="53" t="s">
        <v>3985</v>
      </c>
      <c r="C1969" s="53">
        <v>1322</v>
      </c>
      <c r="F1969" s="49"/>
    </row>
    <row r="1970" spans="1:6" x14ac:dyDescent="0.2">
      <c r="A1970" s="53" t="s">
        <v>3986</v>
      </c>
      <c r="B1970" s="53" t="s">
        <v>3987</v>
      </c>
      <c r="C1970" s="53">
        <v>807</v>
      </c>
      <c r="F1970" s="49"/>
    </row>
    <row r="1971" spans="1:6" x14ac:dyDescent="0.2">
      <c r="A1971" s="53" t="s">
        <v>3988</v>
      </c>
      <c r="B1971" s="53" t="s">
        <v>3989</v>
      </c>
      <c r="C1971" s="53">
        <v>1527</v>
      </c>
      <c r="F1971" s="49"/>
    </row>
    <row r="1972" spans="1:6" x14ac:dyDescent="0.2">
      <c r="A1972" s="53" t="s">
        <v>3990</v>
      </c>
      <c r="B1972" s="53" t="s">
        <v>3991</v>
      </c>
      <c r="C1972" s="53">
        <v>916</v>
      </c>
      <c r="F1972" s="49"/>
    </row>
    <row r="1973" spans="1:6" x14ac:dyDescent="0.2">
      <c r="A1973" s="53" t="s">
        <v>3992</v>
      </c>
      <c r="B1973" s="53" t="s">
        <v>3993</v>
      </c>
      <c r="C1973" s="53">
        <v>808</v>
      </c>
      <c r="F1973" s="49"/>
    </row>
    <row r="1974" spans="1:6" x14ac:dyDescent="0.2">
      <c r="A1974" s="53" t="s">
        <v>3994</v>
      </c>
      <c r="B1974" s="53" t="s">
        <v>3995</v>
      </c>
      <c r="C1974" s="53">
        <v>831</v>
      </c>
      <c r="F1974" s="49"/>
    </row>
    <row r="1975" spans="1:6" x14ac:dyDescent="0.2">
      <c r="A1975" s="53" t="s">
        <v>3996</v>
      </c>
      <c r="B1975" s="53" t="s">
        <v>3997</v>
      </c>
      <c r="C1975" s="53">
        <v>1095</v>
      </c>
      <c r="F1975" s="49"/>
    </row>
    <row r="1976" spans="1:6" x14ac:dyDescent="0.2">
      <c r="A1976" s="53" t="s">
        <v>3998</v>
      </c>
      <c r="B1976" s="53" t="s">
        <v>3999</v>
      </c>
      <c r="C1976" s="53">
        <v>1228</v>
      </c>
      <c r="F1976" s="49"/>
    </row>
    <row r="1977" spans="1:6" x14ac:dyDescent="0.2">
      <c r="A1977" s="53" t="s">
        <v>4000</v>
      </c>
      <c r="B1977" s="53" t="s">
        <v>4001</v>
      </c>
      <c r="C1977" s="53">
        <v>952</v>
      </c>
      <c r="F1977" s="49"/>
    </row>
    <row r="1978" spans="1:6" x14ac:dyDescent="0.2">
      <c r="A1978" s="53" t="s">
        <v>4002</v>
      </c>
      <c r="B1978" s="53" t="s">
        <v>4003</v>
      </c>
      <c r="C1978" s="53">
        <v>1537</v>
      </c>
      <c r="F1978" s="49"/>
    </row>
    <row r="1979" spans="1:6" x14ac:dyDescent="0.2">
      <c r="A1979" s="53" t="s">
        <v>4004</v>
      </c>
      <c r="B1979" s="53" t="s">
        <v>4005</v>
      </c>
      <c r="C1979" s="53">
        <v>663</v>
      </c>
      <c r="F1979" s="49"/>
    </row>
    <row r="1980" spans="1:6" x14ac:dyDescent="0.2">
      <c r="A1980" s="53" t="s">
        <v>4006</v>
      </c>
      <c r="B1980" s="53" t="s">
        <v>4007</v>
      </c>
      <c r="C1980" s="53">
        <v>384</v>
      </c>
      <c r="F1980" s="49"/>
    </row>
    <row r="1981" spans="1:6" x14ac:dyDescent="0.2">
      <c r="A1981" s="53" t="s">
        <v>4008</v>
      </c>
      <c r="B1981" s="53" t="s">
        <v>4009</v>
      </c>
      <c r="C1981" s="53">
        <v>3681</v>
      </c>
      <c r="F1981" s="49"/>
    </row>
    <row r="1982" spans="1:6" x14ac:dyDescent="0.2">
      <c r="A1982" s="53" t="s">
        <v>4010</v>
      </c>
      <c r="B1982" s="53" t="s">
        <v>4011</v>
      </c>
      <c r="C1982" s="53">
        <v>4524</v>
      </c>
      <c r="F1982" s="49"/>
    </row>
    <row r="1983" spans="1:6" x14ac:dyDescent="0.2">
      <c r="A1983" s="53" t="s">
        <v>4012</v>
      </c>
      <c r="B1983" s="53" t="s">
        <v>4013</v>
      </c>
      <c r="C1983" s="53">
        <v>1234</v>
      </c>
      <c r="F1983" s="49"/>
    </row>
    <row r="1984" spans="1:6" x14ac:dyDescent="0.2">
      <c r="A1984" s="53" t="s">
        <v>4014</v>
      </c>
      <c r="B1984" s="53" t="s">
        <v>4015</v>
      </c>
      <c r="C1984" s="53">
        <v>26399</v>
      </c>
      <c r="F1984" s="49"/>
    </row>
    <row r="1985" spans="1:6" x14ac:dyDescent="0.2">
      <c r="A1985" s="53" t="s">
        <v>4016</v>
      </c>
      <c r="B1985" s="53" t="s">
        <v>4017</v>
      </c>
      <c r="C1985" s="53">
        <v>25827</v>
      </c>
      <c r="F1985" s="49"/>
    </row>
    <row r="1986" spans="1:6" x14ac:dyDescent="0.2">
      <c r="A1986" s="53" t="s">
        <v>4018</v>
      </c>
      <c r="B1986" s="53" t="s">
        <v>4019</v>
      </c>
      <c r="C1986" s="53">
        <v>20556</v>
      </c>
      <c r="F1986" s="49"/>
    </row>
    <row r="1987" spans="1:6" x14ac:dyDescent="0.2">
      <c r="A1987" s="53" t="s">
        <v>4020</v>
      </c>
      <c r="B1987" s="53" t="s">
        <v>4021</v>
      </c>
      <c r="C1987" s="53">
        <v>26294</v>
      </c>
      <c r="F1987" s="49"/>
    </row>
    <row r="1988" spans="1:6" x14ac:dyDescent="0.2">
      <c r="A1988" s="53" t="s">
        <v>4022</v>
      </c>
      <c r="B1988" s="53" t="s">
        <v>4019</v>
      </c>
      <c r="C1988" s="53">
        <v>21880</v>
      </c>
      <c r="F1988" s="49"/>
    </row>
    <row r="1989" spans="1:6" x14ac:dyDescent="0.2">
      <c r="A1989" s="53" t="s">
        <v>4023</v>
      </c>
      <c r="B1989" s="53" t="s">
        <v>4024</v>
      </c>
      <c r="C1989" s="53">
        <v>22223</v>
      </c>
      <c r="F1989" s="49"/>
    </row>
    <row r="1990" spans="1:6" x14ac:dyDescent="0.2">
      <c r="A1990" s="53" t="s">
        <v>4025</v>
      </c>
      <c r="B1990" s="53" t="s">
        <v>4026</v>
      </c>
      <c r="C1990" s="53">
        <v>24742</v>
      </c>
      <c r="F1990" s="49"/>
    </row>
    <row r="1991" spans="1:6" x14ac:dyDescent="0.2">
      <c r="A1991" s="53" t="s">
        <v>4027</v>
      </c>
      <c r="B1991" s="53" t="s">
        <v>4028</v>
      </c>
      <c r="C1991" s="53">
        <v>21969</v>
      </c>
      <c r="F1991" s="49"/>
    </row>
    <row r="1992" spans="1:6" x14ac:dyDescent="0.2">
      <c r="A1992" s="53" t="s">
        <v>4029</v>
      </c>
      <c r="B1992" s="53" t="s">
        <v>4030</v>
      </c>
      <c r="C1992" s="53">
        <v>25851</v>
      </c>
      <c r="F1992" s="49"/>
    </row>
    <row r="1993" spans="1:6" x14ac:dyDescent="0.2">
      <c r="A1993" s="53" t="s">
        <v>4031</v>
      </c>
      <c r="B1993" s="53" t="s">
        <v>4032</v>
      </c>
      <c r="C1993" s="53">
        <v>26143</v>
      </c>
      <c r="F1993" s="49"/>
    </row>
    <row r="1994" spans="1:6" x14ac:dyDescent="0.2">
      <c r="A1994" s="53" t="s">
        <v>4033</v>
      </c>
      <c r="B1994" s="53" t="s">
        <v>4034</v>
      </c>
      <c r="C1994" s="53">
        <v>13622</v>
      </c>
      <c r="F1994" s="50"/>
    </row>
    <row r="1995" spans="1:6" x14ac:dyDescent="0.2">
      <c r="A1995" s="53" t="s">
        <v>4035</v>
      </c>
      <c r="B1995" s="53" t="s">
        <v>4036</v>
      </c>
      <c r="C1995" s="53">
        <v>84633</v>
      </c>
      <c r="F1995" s="49"/>
    </row>
    <row r="1996" spans="1:6" x14ac:dyDescent="0.2">
      <c r="A1996" s="53" t="s">
        <v>4037</v>
      </c>
      <c r="B1996" s="53" t="s">
        <v>4038</v>
      </c>
      <c r="C1996" s="53">
        <v>4865</v>
      </c>
      <c r="F1996" s="49"/>
    </row>
    <row r="1997" spans="1:6" x14ac:dyDescent="0.2">
      <c r="A1997" s="53" t="s">
        <v>4039</v>
      </c>
      <c r="B1997" s="53" t="s">
        <v>4040</v>
      </c>
      <c r="C1997" s="53">
        <v>1337</v>
      </c>
      <c r="F1997" s="49"/>
    </row>
    <row r="1998" spans="1:6" x14ac:dyDescent="0.2">
      <c r="A1998" s="53" t="s">
        <v>4041</v>
      </c>
      <c r="B1998" s="53" t="s">
        <v>4042</v>
      </c>
      <c r="C1998" s="53">
        <v>2062</v>
      </c>
      <c r="F1998" s="49"/>
    </row>
    <row r="1999" spans="1:6" x14ac:dyDescent="0.2">
      <c r="A1999" s="53" t="s">
        <v>4043</v>
      </c>
      <c r="B1999" s="53" t="s">
        <v>4044</v>
      </c>
      <c r="C1999" s="53">
        <v>19830</v>
      </c>
      <c r="F1999" s="49"/>
    </row>
    <row r="2000" spans="1:6" x14ac:dyDescent="0.2">
      <c r="A2000" s="53" t="s">
        <v>4045</v>
      </c>
      <c r="B2000" s="53" t="s">
        <v>4046</v>
      </c>
      <c r="C2000" s="53">
        <v>7962</v>
      </c>
      <c r="F2000" s="49"/>
    </row>
    <row r="2001" spans="1:6" x14ac:dyDescent="0.2">
      <c r="A2001" s="53" t="s">
        <v>4047</v>
      </c>
      <c r="B2001" s="53" t="s">
        <v>4048</v>
      </c>
      <c r="C2001" s="53">
        <v>33631</v>
      </c>
      <c r="F2001" s="49"/>
    </row>
    <row r="2002" spans="1:6" x14ac:dyDescent="0.2">
      <c r="A2002" s="53" t="s">
        <v>4049</v>
      </c>
      <c r="B2002" s="53" t="s">
        <v>4050</v>
      </c>
      <c r="C2002" s="53">
        <v>34293</v>
      </c>
      <c r="F2002" s="49"/>
    </row>
    <row r="2003" spans="1:6" x14ac:dyDescent="0.2">
      <c r="A2003" s="53" t="s">
        <v>4051</v>
      </c>
      <c r="B2003" s="53" t="s">
        <v>4052</v>
      </c>
      <c r="C2003" s="53">
        <v>3052</v>
      </c>
      <c r="F2003" s="49"/>
    </row>
    <row r="2004" spans="1:6" x14ac:dyDescent="0.2">
      <c r="A2004" s="53" t="s">
        <v>4053</v>
      </c>
      <c r="B2004" s="53" t="s">
        <v>4054</v>
      </c>
      <c r="C2004" s="53">
        <v>445</v>
      </c>
      <c r="F2004" s="49"/>
    </row>
    <row r="2005" spans="1:6" x14ac:dyDescent="0.2">
      <c r="A2005" s="53" t="s">
        <v>4055</v>
      </c>
      <c r="B2005" s="53" t="s">
        <v>4056</v>
      </c>
      <c r="C2005" s="53">
        <v>2036</v>
      </c>
      <c r="F2005" s="49"/>
    </row>
    <row r="2006" spans="1:6" x14ac:dyDescent="0.2">
      <c r="A2006" s="53" t="s">
        <v>4057</v>
      </c>
      <c r="B2006" s="53" t="s">
        <v>4058</v>
      </c>
      <c r="C2006" s="53">
        <v>2252</v>
      </c>
      <c r="F2006" s="49"/>
    </row>
    <row r="2007" spans="1:6" x14ac:dyDescent="0.2">
      <c r="A2007" s="53" t="s">
        <v>4059</v>
      </c>
      <c r="B2007" s="53" t="s">
        <v>4060</v>
      </c>
      <c r="C2007" s="53">
        <v>1766</v>
      </c>
      <c r="F2007" s="49"/>
    </row>
    <row r="2008" spans="1:6" x14ac:dyDescent="0.2">
      <c r="A2008" s="53" t="s">
        <v>4061</v>
      </c>
      <c r="B2008" s="53" t="s">
        <v>4062</v>
      </c>
      <c r="C2008" s="53">
        <v>289</v>
      </c>
      <c r="F2008" s="49"/>
    </row>
    <row r="2009" spans="1:6" x14ac:dyDescent="0.2">
      <c r="A2009" s="53" t="s">
        <v>4063</v>
      </c>
      <c r="B2009" s="53" t="s">
        <v>4064</v>
      </c>
      <c r="C2009" s="53">
        <v>745</v>
      </c>
      <c r="F2009" s="49"/>
    </row>
    <row r="2010" spans="1:6" x14ac:dyDescent="0.2">
      <c r="A2010" s="53" t="s">
        <v>4065</v>
      </c>
      <c r="B2010" s="53" t="s">
        <v>4066</v>
      </c>
      <c r="C2010" s="53">
        <v>684</v>
      </c>
      <c r="F2010" s="49"/>
    </row>
    <row r="2011" spans="1:6" x14ac:dyDescent="0.2">
      <c r="A2011" s="53" t="s">
        <v>4067</v>
      </c>
      <c r="B2011" s="53" t="s">
        <v>4068</v>
      </c>
      <c r="C2011" s="53">
        <v>1491</v>
      </c>
      <c r="F2011" s="49"/>
    </row>
    <row r="2012" spans="1:6" x14ac:dyDescent="0.2">
      <c r="A2012" s="53" t="s">
        <v>4069</v>
      </c>
      <c r="B2012" s="53" t="s">
        <v>4070</v>
      </c>
      <c r="C2012" s="53">
        <v>6431</v>
      </c>
      <c r="F2012" s="49"/>
    </row>
    <row r="2013" spans="1:6" x14ac:dyDescent="0.2">
      <c r="A2013" s="53" t="s">
        <v>4071</v>
      </c>
      <c r="B2013" s="53" t="s">
        <v>4072</v>
      </c>
      <c r="C2013" s="53">
        <v>4923</v>
      </c>
      <c r="F2013" s="49"/>
    </row>
    <row r="2014" spans="1:6" x14ac:dyDescent="0.2">
      <c r="A2014" s="53" t="s">
        <v>4073</v>
      </c>
      <c r="B2014" s="53" t="s">
        <v>4074</v>
      </c>
      <c r="C2014" s="53">
        <v>10668</v>
      </c>
      <c r="F2014" s="49"/>
    </row>
    <row r="2015" spans="1:6" x14ac:dyDescent="0.2">
      <c r="A2015" s="53" t="s">
        <v>4075</v>
      </c>
      <c r="B2015" s="53" t="s">
        <v>4076</v>
      </c>
      <c r="C2015" s="53">
        <v>366</v>
      </c>
      <c r="F2015" s="49"/>
    </row>
    <row r="2016" spans="1:6" x14ac:dyDescent="0.2">
      <c r="A2016" s="53" t="s">
        <v>4077</v>
      </c>
      <c r="B2016" s="53" t="s">
        <v>4078</v>
      </c>
      <c r="C2016" s="53">
        <v>365</v>
      </c>
      <c r="F2016" s="49"/>
    </row>
    <row r="2017" spans="1:6" x14ac:dyDescent="0.2">
      <c r="A2017" s="53" t="s">
        <v>4079</v>
      </c>
      <c r="B2017" s="53" t="s">
        <v>4080</v>
      </c>
      <c r="C2017" s="53">
        <v>459</v>
      </c>
      <c r="F2017" s="49"/>
    </row>
    <row r="2018" spans="1:6" x14ac:dyDescent="0.2">
      <c r="A2018" s="53" t="s">
        <v>4081</v>
      </c>
      <c r="B2018" s="53" t="s">
        <v>4082</v>
      </c>
      <c r="C2018" s="53">
        <v>320</v>
      </c>
      <c r="F2018" s="49"/>
    </row>
    <row r="2019" spans="1:6" x14ac:dyDescent="0.2">
      <c r="A2019" s="53" t="s">
        <v>4083</v>
      </c>
      <c r="B2019" s="53" t="s">
        <v>4084</v>
      </c>
      <c r="C2019" s="53">
        <v>378</v>
      </c>
      <c r="F2019" s="49"/>
    </row>
    <row r="2020" spans="1:6" x14ac:dyDescent="0.2">
      <c r="A2020" s="53" t="s">
        <v>4085</v>
      </c>
      <c r="B2020" s="53" t="s">
        <v>4086</v>
      </c>
      <c r="C2020" s="53">
        <v>412</v>
      </c>
      <c r="F2020" s="49"/>
    </row>
    <row r="2021" spans="1:6" x14ac:dyDescent="0.2">
      <c r="A2021" s="53" t="s">
        <v>4087</v>
      </c>
      <c r="B2021" s="53" t="s">
        <v>4088</v>
      </c>
      <c r="C2021" s="53">
        <v>480</v>
      </c>
      <c r="F2021" s="49"/>
    </row>
    <row r="2022" spans="1:6" x14ac:dyDescent="0.2">
      <c r="A2022" s="53" t="s">
        <v>4089</v>
      </c>
      <c r="B2022" s="53" t="s">
        <v>4090</v>
      </c>
      <c r="C2022" s="53">
        <v>413</v>
      </c>
      <c r="F2022" s="49"/>
    </row>
    <row r="2023" spans="1:6" x14ac:dyDescent="0.2">
      <c r="A2023" s="53" t="s">
        <v>4091</v>
      </c>
      <c r="B2023" s="53" t="s">
        <v>4092</v>
      </c>
      <c r="C2023" s="53">
        <v>484</v>
      </c>
      <c r="F2023" s="49"/>
    </row>
    <row r="2024" spans="1:6" x14ac:dyDescent="0.2">
      <c r="A2024" s="53" t="s">
        <v>4093</v>
      </c>
      <c r="B2024" s="53" t="s">
        <v>4094</v>
      </c>
      <c r="C2024" s="53">
        <v>454</v>
      </c>
      <c r="F2024" s="49"/>
    </row>
    <row r="2025" spans="1:6" x14ac:dyDescent="0.2">
      <c r="A2025" s="53" t="s">
        <v>4095</v>
      </c>
      <c r="B2025" s="53" t="s">
        <v>4096</v>
      </c>
      <c r="C2025" s="53">
        <v>495</v>
      </c>
      <c r="F2025" s="49"/>
    </row>
    <row r="2026" spans="1:6" x14ac:dyDescent="0.2">
      <c r="A2026" s="53" t="s">
        <v>4097</v>
      </c>
      <c r="B2026" s="53" t="s">
        <v>4098</v>
      </c>
      <c r="C2026" s="53">
        <v>793</v>
      </c>
      <c r="F2026" s="49"/>
    </row>
    <row r="2027" spans="1:6" x14ac:dyDescent="0.2">
      <c r="A2027" s="53" t="s">
        <v>4099</v>
      </c>
      <c r="B2027" s="53" t="s">
        <v>4100</v>
      </c>
      <c r="C2027" s="53">
        <v>517</v>
      </c>
      <c r="F2027" s="49"/>
    </row>
    <row r="2028" spans="1:6" x14ac:dyDescent="0.2">
      <c r="A2028" s="53" t="s">
        <v>4101</v>
      </c>
      <c r="B2028" s="53" t="s">
        <v>4102</v>
      </c>
      <c r="C2028" s="53">
        <v>622</v>
      </c>
      <c r="F2028" s="49"/>
    </row>
    <row r="2029" spans="1:6" x14ac:dyDescent="0.2">
      <c r="A2029" s="53" t="s">
        <v>4103</v>
      </c>
      <c r="B2029" s="53" t="s">
        <v>4104</v>
      </c>
      <c r="C2029" s="53">
        <v>86132</v>
      </c>
      <c r="F2029" s="49"/>
    </row>
    <row r="2030" spans="1:6" x14ac:dyDescent="0.2">
      <c r="A2030" s="53" t="s">
        <v>4105</v>
      </c>
      <c r="B2030" s="53" t="s">
        <v>4106</v>
      </c>
      <c r="C2030" s="53">
        <v>24877</v>
      </c>
      <c r="F2030" s="49"/>
    </row>
    <row r="2031" spans="1:6" x14ac:dyDescent="0.2">
      <c r="A2031" s="53" t="s">
        <v>4107</v>
      </c>
      <c r="B2031" s="53" t="s">
        <v>4108</v>
      </c>
      <c r="C2031" s="53">
        <v>3487</v>
      </c>
      <c r="F2031" s="49"/>
    </row>
    <row r="2032" spans="1:6" x14ac:dyDescent="0.2">
      <c r="A2032" s="53" t="s">
        <v>4109</v>
      </c>
      <c r="B2032" s="53" t="s">
        <v>4110</v>
      </c>
      <c r="C2032" s="53">
        <v>57</v>
      </c>
      <c r="F2032" s="49"/>
    </row>
    <row r="2033" spans="1:6" x14ac:dyDescent="0.2">
      <c r="A2033" s="53" t="s">
        <v>4111</v>
      </c>
      <c r="B2033" s="53" t="s">
        <v>4110</v>
      </c>
      <c r="C2033" s="53">
        <v>63</v>
      </c>
      <c r="F2033" s="49"/>
    </row>
    <row r="2034" spans="1:6" x14ac:dyDescent="0.2">
      <c r="A2034" s="53" t="s">
        <v>4112</v>
      </c>
      <c r="B2034" s="53" t="s">
        <v>4113</v>
      </c>
      <c r="C2034" s="53">
        <v>67</v>
      </c>
      <c r="F2034" s="49"/>
    </row>
    <row r="2035" spans="1:6" x14ac:dyDescent="0.2">
      <c r="A2035" s="53" t="s">
        <v>4114</v>
      </c>
      <c r="B2035" s="53" t="s">
        <v>4110</v>
      </c>
      <c r="C2035" s="53">
        <v>80</v>
      </c>
      <c r="F2035" s="49"/>
    </row>
    <row r="2036" spans="1:6" x14ac:dyDescent="0.2">
      <c r="A2036" s="53" t="s">
        <v>4115</v>
      </c>
      <c r="B2036" s="53" t="s">
        <v>4116</v>
      </c>
      <c r="C2036" s="53">
        <v>597</v>
      </c>
      <c r="F2036" s="49"/>
    </row>
    <row r="2037" spans="1:6" x14ac:dyDescent="0.2">
      <c r="A2037" s="53" t="s">
        <v>4117</v>
      </c>
      <c r="B2037" s="53" t="s">
        <v>4118</v>
      </c>
      <c r="C2037" s="53">
        <v>67</v>
      </c>
      <c r="F2037" s="49"/>
    </row>
    <row r="2038" spans="1:6" x14ac:dyDescent="0.2">
      <c r="A2038" s="53" t="s">
        <v>4119</v>
      </c>
      <c r="B2038" s="53" t="s">
        <v>4120</v>
      </c>
      <c r="C2038" s="53">
        <v>83</v>
      </c>
      <c r="F2038" s="49"/>
    </row>
    <row r="2039" spans="1:6" x14ac:dyDescent="0.2">
      <c r="A2039" s="53" t="s">
        <v>4121</v>
      </c>
      <c r="B2039" s="53" t="s">
        <v>4122</v>
      </c>
      <c r="C2039" s="53">
        <v>2606</v>
      </c>
      <c r="F2039" s="49"/>
    </row>
    <row r="2040" spans="1:6" x14ac:dyDescent="0.2">
      <c r="A2040" s="53" t="s">
        <v>4123</v>
      </c>
      <c r="B2040" s="53" t="s">
        <v>4124</v>
      </c>
      <c r="C2040" s="53">
        <v>405</v>
      </c>
      <c r="F2040" s="49"/>
    </row>
    <row r="2041" spans="1:6" x14ac:dyDescent="0.2">
      <c r="A2041" s="53" t="s">
        <v>4125</v>
      </c>
      <c r="B2041" s="53" t="s">
        <v>4126</v>
      </c>
      <c r="C2041" s="53">
        <v>290</v>
      </c>
      <c r="F2041" s="49"/>
    </row>
    <row r="2042" spans="1:6" x14ac:dyDescent="0.2">
      <c r="A2042" s="53" t="s">
        <v>4127</v>
      </c>
      <c r="B2042" s="53" t="s">
        <v>4128</v>
      </c>
      <c r="C2042" s="53">
        <v>2356</v>
      </c>
      <c r="E2042" s="47" t="s">
        <v>3875</v>
      </c>
      <c r="F2042" s="49"/>
    </row>
    <row r="2043" spans="1:6" x14ac:dyDescent="0.2">
      <c r="A2043" s="53" t="s">
        <v>4129</v>
      </c>
      <c r="B2043" s="53" t="s">
        <v>4130</v>
      </c>
      <c r="C2043" s="53">
        <v>65952</v>
      </c>
      <c r="F2043" s="49"/>
    </row>
    <row r="2044" spans="1:6" x14ac:dyDescent="0.2">
      <c r="A2044" s="53" t="s">
        <v>4131</v>
      </c>
      <c r="B2044" s="53" t="s">
        <v>4132</v>
      </c>
      <c r="C2044" s="53">
        <v>65292</v>
      </c>
      <c r="F2044" s="49"/>
    </row>
    <row r="2045" spans="1:6" x14ac:dyDescent="0.2">
      <c r="A2045" s="53" t="s">
        <v>4133</v>
      </c>
      <c r="B2045" s="53" t="s">
        <v>4134</v>
      </c>
      <c r="C2045" s="53">
        <v>1520</v>
      </c>
      <c r="F2045" s="49"/>
    </row>
    <row r="2046" spans="1:6" x14ac:dyDescent="0.2">
      <c r="A2046" s="53" t="s">
        <v>4135</v>
      </c>
      <c r="B2046" s="53" t="s">
        <v>4136</v>
      </c>
      <c r="C2046" s="53">
        <v>7715</v>
      </c>
      <c r="F2046" s="49"/>
    </row>
    <row r="2047" spans="1:6" x14ac:dyDescent="0.2">
      <c r="A2047" s="53" t="s">
        <v>4137</v>
      </c>
      <c r="B2047" s="53" t="s">
        <v>4138</v>
      </c>
      <c r="C2047" s="53">
        <v>7055</v>
      </c>
      <c r="F2047" s="49"/>
    </row>
    <row r="2048" spans="1:6" x14ac:dyDescent="0.2">
      <c r="A2048" s="53" t="s">
        <v>4139</v>
      </c>
      <c r="B2048" s="53" t="s">
        <v>4140</v>
      </c>
      <c r="C2048" s="53">
        <v>9660</v>
      </c>
      <c r="F2048" s="49"/>
    </row>
    <row r="2049" spans="1:6" x14ac:dyDescent="0.2">
      <c r="A2049" s="53" t="s">
        <v>4141</v>
      </c>
      <c r="B2049" s="53" t="s">
        <v>4142</v>
      </c>
      <c r="C2049" s="53">
        <v>8846</v>
      </c>
      <c r="F2049" s="49"/>
    </row>
    <row r="2050" spans="1:6" x14ac:dyDescent="0.2">
      <c r="A2050" s="53" t="s">
        <v>4143</v>
      </c>
      <c r="B2050" s="53" t="s">
        <v>4144</v>
      </c>
      <c r="C2050" s="53">
        <v>3679</v>
      </c>
      <c r="F2050" s="49"/>
    </row>
    <row r="2051" spans="1:6" x14ac:dyDescent="0.2">
      <c r="A2051" s="53" t="s">
        <v>4145</v>
      </c>
      <c r="B2051" s="53" t="s">
        <v>4146</v>
      </c>
      <c r="C2051" s="53">
        <v>4536</v>
      </c>
      <c r="F2051" s="49"/>
    </row>
    <row r="2052" spans="1:6" x14ac:dyDescent="0.2">
      <c r="A2052" s="53" t="s">
        <v>4147</v>
      </c>
      <c r="B2052" s="53" t="s">
        <v>4148</v>
      </c>
      <c r="C2052" s="53">
        <v>67812</v>
      </c>
      <c r="F2052" s="49"/>
    </row>
    <row r="2053" spans="1:6" x14ac:dyDescent="0.2">
      <c r="A2053" s="53" t="s">
        <v>4149</v>
      </c>
      <c r="B2053" s="53" t="s">
        <v>4150</v>
      </c>
      <c r="C2053" s="53">
        <v>86341</v>
      </c>
      <c r="F2053" s="49"/>
    </row>
    <row r="2054" spans="1:6" x14ac:dyDescent="0.2">
      <c r="A2054" s="53" t="s">
        <v>4151</v>
      </c>
      <c r="B2054" s="53" t="s">
        <v>4152</v>
      </c>
      <c r="C2054" s="53">
        <v>84176</v>
      </c>
      <c r="F2054" s="49"/>
    </row>
    <row r="2055" spans="1:6" x14ac:dyDescent="0.2">
      <c r="A2055" s="53" t="s">
        <v>4153</v>
      </c>
      <c r="B2055" s="53" t="s">
        <v>4154</v>
      </c>
      <c r="C2055" s="53">
        <v>5190</v>
      </c>
      <c r="F2055" s="49"/>
    </row>
    <row r="2056" spans="1:6" x14ac:dyDescent="0.2">
      <c r="A2056" s="53" t="s">
        <v>4155</v>
      </c>
      <c r="B2056" s="53" t="s">
        <v>4156</v>
      </c>
      <c r="C2056" s="53">
        <v>5936</v>
      </c>
      <c r="F2056" s="49"/>
    </row>
    <row r="2057" spans="1:6" x14ac:dyDescent="0.2">
      <c r="A2057" s="53" t="s">
        <v>4157</v>
      </c>
      <c r="B2057" s="53" t="s">
        <v>4158</v>
      </c>
      <c r="C2057" s="53">
        <v>4234</v>
      </c>
      <c r="F2057" s="49"/>
    </row>
    <row r="2058" spans="1:6" x14ac:dyDescent="0.2">
      <c r="A2058" s="53" t="s">
        <v>4159</v>
      </c>
      <c r="B2058" s="53" t="s">
        <v>4160</v>
      </c>
      <c r="C2058" s="53">
        <v>68726</v>
      </c>
      <c r="F2058" s="49"/>
    </row>
    <row r="2059" spans="1:6" x14ac:dyDescent="0.2">
      <c r="A2059" s="53" t="s">
        <v>4161</v>
      </c>
      <c r="B2059" s="53" t="s">
        <v>4162</v>
      </c>
      <c r="C2059" s="53">
        <v>1170</v>
      </c>
      <c r="F2059" s="49"/>
    </row>
    <row r="2060" spans="1:6" x14ac:dyDescent="0.2">
      <c r="A2060" s="53" t="s">
        <v>4163</v>
      </c>
      <c r="B2060" s="53" t="s">
        <v>4164</v>
      </c>
      <c r="C2060" s="53">
        <v>1249</v>
      </c>
      <c r="F2060" s="49"/>
    </row>
    <row r="2061" spans="1:6" x14ac:dyDescent="0.2">
      <c r="A2061" s="53" t="s">
        <v>4165</v>
      </c>
      <c r="B2061" s="53" t="s">
        <v>4166</v>
      </c>
      <c r="C2061" s="53">
        <v>2209</v>
      </c>
      <c r="F2061" s="49"/>
    </row>
    <row r="2062" spans="1:6" x14ac:dyDescent="0.2">
      <c r="A2062" s="53" t="s">
        <v>4167</v>
      </c>
      <c r="B2062" s="53" t="s">
        <v>4168</v>
      </c>
      <c r="C2062" s="53">
        <v>986</v>
      </c>
      <c r="F2062" s="49"/>
    </row>
    <row r="2063" spans="1:6" x14ac:dyDescent="0.2">
      <c r="A2063" s="53" t="s">
        <v>4169</v>
      </c>
      <c r="B2063" s="53" t="s">
        <v>4170</v>
      </c>
      <c r="C2063" s="53">
        <v>1880</v>
      </c>
      <c r="F2063" s="49"/>
    </row>
    <row r="2064" spans="1:6" x14ac:dyDescent="0.2">
      <c r="A2064" s="53" t="s">
        <v>4171</v>
      </c>
      <c r="B2064" s="53" t="s">
        <v>4172</v>
      </c>
      <c r="C2064" s="53">
        <v>2066</v>
      </c>
      <c r="F2064" s="49"/>
    </row>
    <row r="2065" spans="1:6" x14ac:dyDescent="0.2">
      <c r="A2065" s="53" t="s">
        <v>4173</v>
      </c>
      <c r="B2065" s="53" t="s">
        <v>4174</v>
      </c>
      <c r="C2065" s="53">
        <v>223</v>
      </c>
      <c r="F2065" s="49"/>
    </row>
    <row r="2066" spans="1:6" x14ac:dyDescent="0.2">
      <c r="A2066" s="53" t="s">
        <v>4175</v>
      </c>
      <c r="B2066" s="53" t="s">
        <v>4176</v>
      </c>
      <c r="C2066" s="53">
        <v>238</v>
      </c>
      <c r="F2066" s="49"/>
    </row>
    <row r="2067" spans="1:6" x14ac:dyDescent="0.2">
      <c r="A2067" s="53" t="s">
        <v>4177</v>
      </c>
      <c r="B2067" s="53" t="s">
        <v>4178</v>
      </c>
      <c r="C2067" s="53">
        <v>6454</v>
      </c>
      <c r="F2067" s="49"/>
    </row>
    <row r="2068" spans="1:6" x14ac:dyDescent="0.2">
      <c r="A2068" s="53" t="s">
        <v>4179</v>
      </c>
      <c r="B2068" s="53" t="s">
        <v>4180</v>
      </c>
      <c r="C2068" s="53">
        <v>1812</v>
      </c>
      <c r="F2068" s="49"/>
    </row>
    <row r="2069" spans="1:6" x14ac:dyDescent="0.2">
      <c r="A2069" s="53" t="s">
        <v>4181</v>
      </c>
      <c r="B2069" s="53" t="s">
        <v>4182</v>
      </c>
      <c r="C2069" s="53">
        <v>1022</v>
      </c>
      <c r="F2069" s="49"/>
    </row>
    <row r="2070" spans="1:6" x14ac:dyDescent="0.2">
      <c r="A2070" s="53" t="s">
        <v>4183</v>
      </c>
      <c r="B2070" s="53" t="s">
        <v>4184</v>
      </c>
      <c r="C2070" s="53">
        <v>4794</v>
      </c>
      <c r="F2070" s="49"/>
    </row>
    <row r="2071" spans="1:6" x14ac:dyDescent="0.2">
      <c r="A2071" s="53" t="s">
        <v>4185</v>
      </c>
      <c r="B2071" s="53" t="s">
        <v>4186</v>
      </c>
      <c r="C2071" s="53">
        <v>121408</v>
      </c>
      <c r="F2071" s="49"/>
    </row>
    <row r="2072" spans="1:6" x14ac:dyDescent="0.2">
      <c r="A2072" s="53" t="s">
        <v>4187</v>
      </c>
      <c r="B2072" s="53" t="s">
        <v>4188</v>
      </c>
      <c r="C2072" s="53">
        <v>152694</v>
      </c>
      <c r="F2072" s="49"/>
    </row>
    <row r="2073" spans="1:6" x14ac:dyDescent="0.2">
      <c r="A2073" s="53" t="s">
        <v>4189</v>
      </c>
      <c r="B2073" s="53" t="s">
        <v>4190</v>
      </c>
      <c r="C2073" s="53">
        <v>2106</v>
      </c>
      <c r="F2073" s="49"/>
    </row>
    <row r="2074" spans="1:6" x14ac:dyDescent="0.2">
      <c r="A2074" s="53" t="s">
        <v>4191</v>
      </c>
      <c r="B2074" s="53" t="s">
        <v>4192</v>
      </c>
      <c r="C2074" s="53">
        <v>42180</v>
      </c>
      <c r="F2074" s="49"/>
    </row>
    <row r="2075" spans="1:6" x14ac:dyDescent="0.2">
      <c r="A2075" s="53" t="s">
        <v>4193</v>
      </c>
      <c r="B2075" s="53" t="s">
        <v>4194</v>
      </c>
      <c r="C2075" s="53">
        <v>130429</v>
      </c>
      <c r="F2075" s="49"/>
    </row>
    <row r="2076" spans="1:6" x14ac:dyDescent="0.2">
      <c r="A2076" s="53" t="s">
        <v>4195</v>
      </c>
      <c r="B2076" s="53" t="s">
        <v>4196</v>
      </c>
      <c r="C2076" s="53">
        <v>12688</v>
      </c>
      <c r="F2076" s="49"/>
    </row>
    <row r="2077" spans="1:6" x14ac:dyDescent="0.2">
      <c r="A2077" s="53" t="s">
        <v>4197</v>
      </c>
      <c r="B2077" s="53" t="s">
        <v>4198</v>
      </c>
      <c r="C2077" s="53">
        <v>117333</v>
      </c>
      <c r="F2077" s="49"/>
    </row>
    <row r="2078" spans="1:6" x14ac:dyDescent="0.2">
      <c r="A2078" s="53" t="s">
        <v>4199</v>
      </c>
      <c r="B2078" s="53" t="s">
        <v>4200</v>
      </c>
      <c r="C2078" s="53">
        <v>106382</v>
      </c>
      <c r="F2078" s="49"/>
    </row>
    <row r="2079" spans="1:6" x14ac:dyDescent="0.2">
      <c r="A2079" s="53" t="s">
        <v>4201</v>
      </c>
      <c r="B2079" s="53" t="s">
        <v>4202</v>
      </c>
      <c r="C2079" s="53">
        <v>5291</v>
      </c>
      <c r="F2079" s="49"/>
    </row>
    <row r="2080" spans="1:6" x14ac:dyDescent="0.2">
      <c r="A2080" s="53" t="s">
        <v>4203</v>
      </c>
      <c r="B2080" s="53" t="s">
        <v>4204</v>
      </c>
      <c r="C2080" s="53">
        <v>6347</v>
      </c>
      <c r="F2080" s="49"/>
    </row>
    <row r="2081" spans="1:6" x14ac:dyDescent="0.2">
      <c r="A2081" s="53" t="s">
        <v>4205</v>
      </c>
      <c r="B2081" s="53" t="s">
        <v>4206</v>
      </c>
      <c r="C2081" s="53">
        <v>688</v>
      </c>
      <c r="F2081" s="49"/>
    </row>
    <row r="2082" spans="1:6" x14ac:dyDescent="0.2">
      <c r="A2082" s="53" t="s">
        <v>4207</v>
      </c>
      <c r="B2082" s="53" t="s">
        <v>4208</v>
      </c>
      <c r="C2082" s="53">
        <v>1674</v>
      </c>
      <c r="F2082" s="49"/>
    </row>
    <row r="2083" spans="1:6" x14ac:dyDescent="0.2">
      <c r="A2083" s="53" t="s">
        <v>4209</v>
      </c>
      <c r="B2083" s="53" t="s">
        <v>4210</v>
      </c>
      <c r="C2083" s="53">
        <v>887</v>
      </c>
      <c r="F2083" s="49"/>
    </row>
    <row r="2084" spans="1:6" x14ac:dyDescent="0.2">
      <c r="A2084" s="53" t="s">
        <v>4211</v>
      </c>
      <c r="B2084" s="53" t="s">
        <v>4212</v>
      </c>
      <c r="C2084" s="53">
        <v>4205</v>
      </c>
      <c r="F2084" s="49"/>
    </row>
    <row r="2085" spans="1:6" x14ac:dyDescent="0.2">
      <c r="A2085" s="53" t="s">
        <v>4213</v>
      </c>
      <c r="B2085" s="53" t="s">
        <v>4214</v>
      </c>
      <c r="C2085" s="53">
        <v>176</v>
      </c>
      <c r="F2085" s="49"/>
    </row>
    <row r="2086" spans="1:6" x14ac:dyDescent="0.2">
      <c r="A2086" s="53" t="s">
        <v>4215</v>
      </c>
      <c r="B2086" s="53" t="s">
        <v>4216</v>
      </c>
      <c r="C2086" s="53">
        <v>888</v>
      </c>
      <c r="F2086" s="49"/>
    </row>
    <row r="2087" spans="1:6" x14ac:dyDescent="0.2">
      <c r="A2087" s="53" t="s">
        <v>4217</v>
      </c>
      <c r="B2087" s="53" t="s">
        <v>4218</v>
      </c>
      <c r="C2087" s="53">
        <v>876</v>
      </c>
      <c r="F2087" s="49"/>
    </row>
    <row r="2088" spans="1:6" x14ac:dyDescent="0.2">
      <c r="A2088" s="53" t="s">
        <v>4219</v>
      </c>
      <c r="B2088" s="53" t="s">
        <v>4220</v>
      </c>
      <c r="C2088" s="53">
        <v>3370</v>
      </c>
      <c r="F2088" s="49"/>
    </row>
    <row r="2089" spans="1:6" x14ac:dyDescent="0.2">
      <c r="A2089" s="53" t="s">
        <v>4221</v>
      </c>
      <c r="B2089" s="53" t="s">
        <v>4222</v>
      </c>
      <c r="C2089" s="53">
        <v>4457</v>
      </c>
      <c r="F2089" s="49"/>
    </row>
    <row r="2090" spans="1:6" x14ac:dyDescent="0.2">
      <c r="A2090" s="53" t="s">
        <v>4223</v>
      </c>
      <c r="B2090" s="53" t="s">
        <v>4224</v>
      </c>
      <c r="C2090" s="53">
        <v>4411</v>
      </c>
      <c r="F2090" s="49"/>
    </row>
    <row r="2091" spans="1:6" x14ac:dyDescent="0.2">
      <c r="A2091" s="53" t="s">
        <v>4225</v>
      </c>
      <c r="B2091" s="53" t="s">
        <v>4226</v>
      </c>
      <c r="C2091" s="53">
        <v>5507</v>
      </c>
      <c r="F2091" s="49"/>
    </row>
    <row r="2092" spans="1:6" x14ac:dyDescent="0.2">
      <c r="A2092" s="53" t="s">
        <v>4227</v>
      </c>
      <c r="B2092" s="53" t="s">
        <v>4228</v>
      </c>
      <c r="C2092" s="53">
        <v>3635</v>
      </c>
      <c r="F2092" s="49"/>
    </row>
    <row r="2093" spans="1:6" x14ac:dyDescent="0.2">
      <c r="A2093" s="53" t="s">
        <v>4229</v>
      </c>
      <c r="B2093" s="53" t="s">
        <v>4230</v>
      </c>
      <c r="C2093" s="53">
        <v>4169</v>
      </c>
      <c r="F2093" s="49"/>
    </row>
    <row r="2094" spans="1:6" x14ac:dyDescent="0.2">
      <c r="A2094" s="53" t="s">
        <v>4231</v>
      </c>
      <c r="B2094" s="53" t="s">
        <v>4232</v>
      </c>
      <c r="C2094" s="53">
        <v>8345</v>
      </c>
      <c r="F2094" s="49"/>
    </row>
    <row r="2095" spans="1:6" x14ac:dyDescent="0.2">
      <c r="A2095" s="53" t="s">
        <v>4233</v>
      </c>
      <c r="B2095" s="53" t="s">
        <v>4234</v>
      </c>
      <c r="C2095" s="53">
        <v>7537</v>
      </c>
      <c r="F2095" s="49"/>
    </row>
    <row r="2096" spans="1:6" x14ac:dyDescent="0.2">
      <c r="A2096" s="53" t="s">
        <v>4235</v>
      </c>
      <c r="B2096" s="53" t="s">
        <v>4236</v>
      </c>
      <c r="C2096" s="53">
        <v>9936</v>
      </c>
      <c r="F2096" s="49"/>
    </row>
    <row r="2097" spans="1:6" x14ac:dyDescent="0.2">
      <c r="A2097" s="53" t="s">
        <v>4237</v>
      </c>
      <c r="B2097" s="53" t="s">
        <v>4238</v>
      </c>
      <c r="C2097" s="53">
        <v>12409</v>
      </c>
      <c r="F2097" s="49"/>
    </row>
    <row r="2098" spans="1:6" x14ac:dyDescent="0.2">
      <c r="A2098" s="53" t="s">
        <v>4239</v>
      </c>
      <c r="B2098" s="53" t="s">
        <v>4240</v>
      </c>
      <c r="C2098" s="53">
        <v>2276</v>
      </c>
      <c r="F2098" s="49"/>
    </row>
    <row r="2099" spans="1:6" x14ac:dyDescent="0.2">
      <c r="A2099" s="53" t="s">
        <v>4241</v>
      </c>
      <c r="B2099" s="53" t="s">
        <v>4242</v>
      </c>
      <c r="C2099" s="53">
        <v>9</v>
      </c>
      <c r="F2099" s="49"/>
    </row>
    <row r="2100" spans="1:6" x14ac:dyDescent="0.2">
      <c r="A2100" s="53" t="s">
        <v>4243</v>
      </c>
      <c r="B2100" s="53" t="s">
        <v>4244</v>
      </c>
      <c r="C2100" s="53">
        <v>10</v>
      </c>
      <c r="F2100" s="49"/>
    </row>
    <row r="2101" spans="1:6" x14ac:dyDescent="0.2">
      <c r="A2101" s="53" t="s">
        <v>4245</v>
      </c>
      <c r="B2101" s="53" t="s">
        <v>4246</v>
      </c>
      <c r="C2101" s="53">
        <v>10</v>
      </c>
      <c r="F2101" s="49"/>
    </row>
    <row r="2102" spans="1:6" x14ac:dyDescent="0.2">
      <c r="A2102" s="53" t="s">
        <v>4247</v>
      </c>
      <c r="B2102" s="53" t="s">
        <v>4248</v>
      </c>
      <c r="C2102" s="53">
        <v>10</v>
      </c>
      <c r="F2102" s="49"/>
    </row>
    <row r="2103" spans="1:6" x14ac:dyDescent="0.2">
      <c r="A2103" s="53" t="s">
        <v>4249</v>
      </c>
      <c r="B2103" s="53" t="s">
        <v>4250</v>
      </c>
      <c r="C2103" s="53">
        <v>1981</v>
      </c>
      <c r="F2103" s="49"/>
    </row>
    <row r="2104" spans="1:6" x14ac:dyDescent="0.2">
      <c r="A2104" s="53" t="s">
        <v>4251</v>
      </c>
      <c r="B2104" s="53" t="s">
        <v>4252</v>
      </c>
      <c r="C2104" s="53">
        <v>2088</v>
      </c>
      <c r="F2104" s="49"/>
    </row>
    <row r="2105" spans="1:6" x14ac:dyDescent="0.2">
      <c r="A2105" s="53" t="s">
        <v>4253</v>
      </c>
      <c r="B2105" s="53" t="s">
        <v>4254</v>
      </c>
      <c r="C2105" s="53">
        <v>606</v>
      </c>
      <c r="F2105" s="49"/>
    </row>
    <row r="2106" spans="1:6" x14ac:dyDescent="0.2">
      <c r="A2106" s="53" t="s">
        <v>4255</v>
      </c>
      <c r="B2106" s="53" t="s">
        <v>4256</v>
      </c>
      <c r="C2106" s="53">
        <v>1892</v>
      </c>
      <c r="F2106" s="49"/>
    </row>
    <row r="2107" spans="1:6" x14ac:dyDescent="0.2">
      <c r="A2107" s="53" t="s">
        <v>4257</v>
      </c>
      <c r="B2107" s="53" t="s">
        <v>4258</v>
      </c>
      <c r="C2107" s="53">
        <v>7480</v>
      </c>
      <c r="F2107" s="49"/>
    </row>
    <row r="2108" spans="1:6" x14ac:dyDescent="0.2">
      <c r="A2108" s="53" t="s">
        <v>4259</v>
      </c>
      <c r="B2108" s="53" t="s">
        <v>4260</v>
      </c>
      <c r="C2108" s="53">
        <v>4127</v>
      </c>
      <c r="F2108" s="49"/>
    </row>
    <row r="2109" spans="1:6" x14ac:dyDescent="0.2">
      <c r="A2109" s="53" t="s">
        <v>4261</v>
      </c>
      <c r="B2109" s="53" t="s">
        <v>4262</v>
      </c>
      <c r="C2109" s="53">
        <v>334</v>
      </c>
      <c r="F2109" s="49"/>
    </row>
    <row r="2110" spans="1:6" x14ac:dyDescent="0.2">
      <c r="A2110" s="53" t="s">
        <v>4263</v>
      </c>
      <c r="B2110" s="53" t="s">
        <v>4264</v>
      </c>
      <c r="C2110" s="53">
        <v>530</v>
      </c>
      <c r="F2110" s="49"/>
    </row>
    <row r="2111" spans="1:6" x14ac:dyDescent="0.2">
      <c r="A2111" s="53" t="s">
        <v>4265</v>
      </c>
      <c r="B2111" s="53" t="s">
        <v>4266</v>
      </c>
      <c r="C2111" s="53">
        <v>737</v>
      </c>
      <c r="F2111" s="49"/>
    </row>
    <row r="2112" spans="1:6" x14ac:dyDescent="0.2">
      <c r="A2112" s="53" t="s">
        <v>4267</v>
      </c>
      <c r="B2112" s="53" t="s">
        <v>4268</v>
      </c>
      <c r="C2112" s="53">
        <v>767</v>
      </c>
      <c r="F2112" s="49"/>
    </row>
    <row r="2113" spans="1:6" x14ac:dyDescent="0.2">
      <c r="A2113" s="53" t="s">
        <v>4269</v>
      </c>
      <c r="B2113" s="53" t="s">
        <v>4270</v>
      </c>
      <c r="C2113" s="53">
        <v>568</v>
      </c>
      <c r="F2113" s="49"/>
    </row>
    <row r="2114" spans="1:6" x14ac:dyDescent="0.2">
      <c r="A2114" s="53" t="s">
        <v>4271</v>
      </c>
      <c r="B2114" s="53" t="s">
        <v>4272</v>
      </c>
      <c r="C2114" s="53">
        <v>321</v>
      </c>
      <c r="F2114" s="49"/>
    </row>
    <row r="2115" spans="1:6" x14ac:dyDescent="0.2">
      <c r="A2115" s="53" t="s">
        <v>4273</v>
      </c>
      <c r="B2115" s="53" t="s">
        <v>4274</v>
      </c>
      <c r="C2115" s="53">
        <v>485</v>
      </c>
    </row>
    <row r="2116" spans="1:6" x14ac:dyDescent="0.2">
      <c r="A2116" s="53" t="s">
        <v>4275</v>
      </c>
      <c r="B2116" s="53" t="s">
        <v>4276</v>
      </c>
      <c r="C2116" s="53">
        <v>517</v>
      </c>
      <c r="F2116" s="49"/>
    </row>
    <row r="2117" spans="1:6" x14ac:dyDescent="0.2">
      <c r="A2117" s="53" t="s">
        <v>4277</v>
      </c>
      <c r="B2117" s="53" t="s">
        <v>4278</v>
      </c>
      <c r="C2117" s="53">
        <v>449</v>
      </c>
    </row>
    <row r="2118" spans="1:6" x14ac:dyDescent="0.2">
      <c r="A2118" s="53" t="s">
        <v>4279</v>
      </c>
      <c r="B2118" s="53" t="s">
        <v>4280</v>
      </c>
      <c r="C2118" s="53">
        <v>165</v>
      </c>
      <c r="F2118" s="49"/>
    </row>
    <row r="2119" spans="1:6" x14ac:dyDescent="0.2">
      <c r="A2119" s="53" t="s">
        <v>4281</v>
      </c>
      <c r="B2119" s="53" t="s">
        <v>4282</v>
      </c>
      <c r="C2119" s="53">
        <v>419</v>
      </c>
      <c r="F2119" s="49"/>
    </row>
    <row r="2120" spans="1:6" x14ac:dyDescent="0.2">
      <c r="A2120" s="53" t="s">
        <v>4283</v>
      </c>
      <c r="B2120" s="53" t="s">
        <v>4284</v>
      </c>
      <c r="C2120" s="53">
        <v>294</v>
      </c>
      <c r="F2120" s="49"/>
    </row>
    <row r="2121" spans="1:6" x14ac:dyDescent="0.2">
      <c r="A2121" s="53" t="s">
        <v>4285</v>
      </c>
      <c r="B2121" s="53" t="s">
        <v>4286</v>
      </c>
      <c r="C2121" s="53">
        <v>341</v>
      </c>
      <c r="F2121" s="49"/>
    </row>
    <row r="2122" spans="1:6" x14ac:dyDescent="0.2">
      <c r="A2122" s="53" t="s">
        <v>4287</v>
      </c>
      <c r="B2122" s="53" t="s">
        <v>4288</v>
      </c>
      <c r="C2122" s="53">
        <v>492</v>
      </c>
      <c r="F2122" s="49"/>
    </row>
    <row r="2123" spans="1:6" x14ac:dyDescent="0.2">
      <c r="A2123" s="53" t="s">
        <v>4289</v>
      </c>
      <c r="B2123" s="53" t="s">
        <v>4290</v>
      </c>
      <c r="C2123" s="53">
        <v>647</v>
      </c>
      <c r="F2123" s="49"/>
    </row>
    <row r="2124" spans="1:6" x14ac:dyDescent="0.2">
      <c r="A2124" s="53" t="s">
        <v>4291</v>
      </c>
      <c r="B2124" s="53" t="s">
        <v>4288</v>
      </c>
      <c r="C2124" s="53">
        <v>412</v>
      </c>
      <c r="F2124" s="49"/>
    </row>
    <row r="2125" spans="1:6" x14ac:dyDescent="0.2">
      <c r="A2125" s="53" t="s">
        <v>4292</v>
      </c>
      <c r="B2125" s="53" t="s">
        <v>4293</v>
      </c>
      <c r="C2125" s="53">
        <v>603</v>
      </c>
      <c r="F2125" s="49"/>
    </row>
    <row r="2126" spans="1:6" x14ac:dyDescent="0.2">
      <c r="A2126" s="53" t="s">
        <v>4294</v>
      </c>
      <c r="B2126" s="53" t="s">
        <v>4295</v>
      </c>
      <c r="C2126" s="53">
        <v>342</v>
      </c>
      <c r="F2126" s="49"/>
    </row>
    <row r="2127" spans="1:6" x14ac:dyDescent="0.2">
      <c r="A2127" s="53" t="s">
        <v>4296</v>
      </c>
      <c r="B2127" s="53" t="s">
        <v>4297</v>
      </c>
      <c r="C2127" s="53">
        <v>479</v>
      </c>
      <c r="F2127" s="49"/>
    </row>
    <row r="2128" spans="1:6" x14ac:dyDescent="0.2">
      <c r="A2128" s="53" t="s">
        <v>4298</v>
      </c>
      <c r="B2128" s="53" t="s">
        <v>4299</v>
      </c>
      <c r="C2128" s="53">
        <v>551</v>
      </c>
      <c r="F2128" s="49"/>
    </row>
    <row r="2129" spans="1:6" x14ac:dyDescent="0.2">
      <c r="A2129" s="53" t="s">
        <v>4300</v>
      </c>
      <c r="B2129" s="53" t="s">
        <v>4301</v>
      </c>
      <c r="C2129" s="53">
        <v>488</v>
      </c>
      <c r="F2129" s="49"/>
    </row>
    <row r="2130" spans="1:6" x14ac:dyDescent="0.2">
      <c r="A2130" s="53" t="s">
        <v>4302</v>
      </c>
      <c r="B2130" s="53" t="s">
        <v>4303</v>
      </c>
      <c r="C2130" s="53">
        <v>168</v>
      </c>
      <c r="F2130" s="49"/>
    </row>
    <row r="2131" spans="1:6" x14ac:dyDescent="0.2">
      <c r="A2131" s="53" t="s">
        <v>4304</v>
      </c>
      <c r="B2131" s="53" t="s">
        <v>4305</v>
      </c>
      <c r="C2131" s="53">
        <v>36791</v>
      </c>
      <c r="F2131" s="49"/>
    </row>
    <row r="2132" spans="1:6" x14ac:dyDescent="0.2">
      <c r="A2132" s="53" t="s">
        <v>4306</v>
      </c>
      <c r="B2132" s="53" t="s">
        <v>4307</v>
      </c>
      <c r="C2132" s="53">
        <v>40817</v>
      </c>
      <c r="F2132" s="49"/>
    </row>
    <row r="2133" spans="1:6" x14ac:dyDescent="0.2">
      <c r="A2133" s="53" t="s">
        <v>4308</v>
      </c>
      <c r="B2133" s="53" t="s">
        <v>4309</v>
      </c>
      <c r="C2133" s="53">
        <v>3649</v>
      </c>
      <c r="F2133" s="49"/>
    </row>
    <row r="2134" spans="1:6" x14ac:dyDescent="0.2">
      <c r="A2134" s="53" t="s">
        <v>4310</v>
      </c>
      <c r="B2134" s="53" t="s">
        <v>4311</v>
      </c>
      <c r="C2134" s="53">
        <v>4596</v>
      </c>
      <c r="F2134" s="49"/>
    </row>
    <row r="2135" spans="1:6" x14ac:dyDescent="0.2">
      <c r="A2135" s="53" t="s">
        <v>4312</v>
      </c>
      <c r="B2135" s="53" t="s">
        <v>4313</v>
      </c>
      <c r="C2135" s="53">
        <v>40588</v>
      </c>
      <c r="F2135" s="49"/>
    </row>
    <row r="2136" spans="1:6" x14ac:dyDescent="0.2">
      <c r="A2136" s="53" t="s">
        <v>4314</v>
      </c>
      <c r="B2136" s="53" t="s">
        <v>4315</v>
      </c>
      <c r="C2136" s="53">
        <v>35282</v>
      </c>
    </row>
    <row r="2137" spans="1:6" x14ac:dyDescent="0.2">
      <c r="A2137" s="53" t="s">
        <v>4316</v>
      </c>
      <c r="B2137" s="53" t="s">
        <v>4317</v>
      </c>
      <c r="C2137" s="53">
        <v>4411</v>
      </c>
      <c r="F2137" s="49"/>
    </row>
    <row r="2138" spans="1:6" x14ac:dyDescent="0.2">
      <c r="A2138" s="53" t="s">
        <v>4318</v>
      </c>
      <c r="B2138" s="53" t="s">
        <v>4319</v>
      </c>
      <c r="C2138" s="53">
        <v>4458</v>
      </c>
      <c r="F2138" s="49"/>
    </row>
    <row r="2139" spans="1:6" x14ac:dyDescent="0.2">
      <c r="A2139" s="53" t="s">
        <v>4320</v>
      </c>
      <c r="B2139" s="53" t="s">
        <v>4321</v>
      </c>
      <c r="C2139" s="53">
        <v>4289</v>
      </c>
      <c r="F2139" s="50"/>
    </row>
    <row r="2140" spans="1:6" x14ac:dyDescent="0.2">
      <c r="A2140" s="53" t="s">
        <v>4322</v>
      </c>
      <c r="B2140" s="53" t="s">
        <v>4323</v>
      </c>
      <c r="C2140" s="53">
        <v>5683</v>
      </c>
      <c r="F2140" s="49"/>
    </row>
    <row r="2141" spans="1:6" x14ac:dyDescent="0.2">
      <c r="A2141" s="53" t="s">
        <v>4324</v>
      </c>
      <c r="B2141" s="53" t="s">
        <v>4325</v>
      </c>
      <c r="C2141" s="53">
        <v>45919</v>
      </c>
      <c r="F2141" s="49"/>
    </row>
    <row r="2142" spans="1:6" x14ac:dyDescent="0.2">
      <c r="A2142" s="53" t="s">
        <v>4326</v>
      </c>
      <c r="B2142" s="53" t="s">
        <v>4327</v>
      </c>
      <c r="C2142" s="53">
        <v>8227</v>
      </c>
    </row>
    <row r="2143" spans="1:6" x14ac:dyDescent="0.2">
      <c r="A2143" s="53" t="s">
        <v>4328</v>
      </c>
      <c r="B2143" s="53" t="s">
        <v>4329</v>
      </c>
      <c r="C2143" s="53">
        <v>5100</v>
      </c>
    </row>
    <row r="2144" spans="1:6" x14ac:dyDescent="0.2">
      <c r="A2144" s="53" t="s">
        <v>4330</v>
      </c>
      <c r="B2144" s="53" t="s">
        <v>4331</v>
      </c>
      <c r="C2144" s="53">
        <v>5611</v>
      </c>
      <c r="F2144" s="49"/>
    </row>
    <row r="2145" spans="1:6" x14ac:dyDescent="0.2">
      <c r="A2145" s="53" t="s">
        <v>4332</v>
      </c>
      <c r="B2145" s="53" t="s">
        <v>4333</v>
      </c>
      <c r="C2145" s="53">
        <v>41177</v>
      </c>
      <c r="F2145" s="49"/>
    </row>
    <row r="2146" spans="1:6" x14ac:dyDescent="0.2">
      <c r="A2146" s="53" t="s">
        <v>4334</v>
      </c>
      <c r="B2146" s="53" t="s">
        <v>4335</v>
      </c>
      <c r="C2146" s="53">
        <v>865</v>
      </c>
      <c r="F2146" s="49"/>
    </row>
    <row r="2147" spans="1:6" x14ac:dyDescent="0.2">
      <c r="A2147" s="53" t="s">
        <v>4336</v>
      </c>
      <c r="B2147" s="53" t="s">
        <v>4337</v>
      </c>
      <c r="C2147" s="53">
        <v>713</v>
      </c>
      <c r="F2147" s="49"/>
    </row>
    <row r="2148" spans="1:6" x14ac:dyDescent="0.2">
      <c r="A2148" s="53" t="s">
        <v>4338</v>
      </c>
      <c r="B2148" s="53" t="s">
        <v>4339</v>
      </c>
      <c r="C2148" s="53">
        <v>476</v>
      </c>
      <c r="F2148" s="49"/>
    </row>
    <row r="2149" spans="1:6" x14ac:dyDescent="0.2">
      <c r="A2149" s="53" t="s">
        <v>4340</v>
      </c>
      <c r="B2149" s="53" t="s">
        <v>4341</v>
      </c>
      <c r="C2149" s="53">
        <v>1826</v>
      </c>
      <c r="F2149" s="49"/>
    </row>
    <row r="2150" spans="1:6" x14ac:dyDescent="0.2">
      <c r="A2150" s="53" t="s">
        <v>4342</v>
      </c>
      <c r="B2150" s="53" t="s">
        <v>4343</v>
      </c>
      <c r="C2150" s="53">
        <v>9326</v>
      </c>
      <c r="F2150" s="49"/>
    </row>
    <row r="2151" spans="1:6" x14ac:dyDescent="0.2">
      <c r="A2151" s="53" t="s">
        <v>4344</v>
      </c>
      <c r="B2151" s="53" t="s">
        <v>4345</v>
      </c>
      <c r="C2151" s="53">
        <v>915</v>
      </c>
      <c r="F2151" s="49"/>
    </row>
    <row r="2152" spans="1:6" x14ac:dyDescent="0.2">
      <c r="A2152" s="53" t="s">
        <v>4346</v>
      </c>
      <c r="B2152" s="53" t="s">
        <v>4347</v>
      </c>
      <c r="C2152" s="53">
        <v>16065</v>
      </c>
      <c r="F2152" s="49"/>
    </row>
    <row r="2153" spans="1:6" x14ac:dyDescent="0.2">
      <c r="A2153" s="53" t="s">
        <v>4348</v>
      </c>
      <c r="B2153" s="53" t="s">
        <v>4349</v>
      </c>
      <c r="C2153" s="53">
        <v>385</v>
      </c>
      <c r="F2153" s="49"/>
    </row>
    <row r="2154" spans="1:6" x14ac:dyDescent="0.2">
      <c r="A2154" s="53" t="s">
        <v>4350</v>
      </c>
      <c r="B2154" s="53" t="s">
        <v>4351</v>
      </c>
      <c r="C2154" s="53">
        <v>490</v>
      </c>
      <c r="F2154" s="49"/>
    </row>
    <row r="2155" spans="1:6" x14ac:dyDescent="0.2">
      <c r="A2155" s="53" t="s">
        <v>3954</v>
      </c>
      <c r="B2155" s="53" t="s">
        <v>4352</v>
      </c>
      <c r="C2155" s="53">
        <v>1017</v>
      </c>
      <c r="F2155" s="49"/>
    </row>
    <row r="2156" spans="1:6" x14ac:dyDescent="0.2">
      <c r="A2156" s="53" t="s">
        <v>3959</v>
      </c>
      <c r="B2156" s="53" t="s">
        <v>4353</v>
      </c>
      <c r="C2156" s="53">
        <v>1159</v>
      </c>
      <c r="F2156" s="49"/>
    </row>
    <row r="2157" spans="1:6" x14ac:dyDescent="0.2">
      <c r="A2157" s="53" t="s">
        <v>4354</v>
      </c>
      <c r="B2157" s="53" t="s">
        <v>4355</v>
      </c>
      <c r="C2157" s="53">
        <v>2033</v>
      </c>
      <c r="F2157" s="49"/>
    </row>
    <row r="2158" spans="1:6" x14ac:dyDescent="0.2">
      <c r="A2158" s="53" t="s">
        <v>4356</v>
      </c>
      <c r="B2158" s="53" t="s">
        <v>4357</v>
      </c>
      <c r="C2158" s="53">
        <v>3785</v>
      </c>
      <c r="E2158" s="47" t="s">
        <v>4261</v>
      </c>
      <c r="F2158" s="49"/>
    </row>
    <row r="2159" spans="1:6" x14ac:dyDescent="0.2">
      <c r="A2159" s="53" t="s">
        <v>4358</v>
      </c>
      <c r="B2159" s="53" t="s">
        <v>4359</v>
      </c>
      <c r="C2159" s="53">
        <v>5280</v>
      </c>
      <c r="E2159" s="47" t="s">
        <v>4263</v>
      </c>
      <c r="F2159" s="49"/>
    </row>
    <row r="2160" spans="1:6" x14ac:dyDescent="0.2">
      <c r="A2160" s="53" t="s">
        <v>4360</v>
      </c>
      <c r="B2160" s="53" t="s">
        <v>4361</v>
      </c>
      <c r="C2160" s="53">
        <v>39922</v>
      </c>
      <c r="F2160" s="49"/>
    </row>
    <row r="2161" spans="1:6" x14ac:dyDescent="0.2">
      <c r="A2161" s="53" t="s">
        <v>4362</v>
      </c>
      <c r="B2161" s="53" t="s">
        <v>4363</v>
      </c>
      <c r="C2161" s="53">
        <v>3264</v>
      </c>
      <c r="F2161" s="49"/>
    </row>
    <row r="2162" spans="1:6" x14ac:dyDescent="0.2">
      <c r="A2162" s="53" t="s">
        <v>4364</v>
      </c>
      <c r="B2162" s="53" t="s">
        <v>4365</v>
      </c>
      <c r="C2162" s="53">
        <v>10936</v>
      </c>
      <c r="F2162" s="49"/>
    </row>
    <row r="2163" spans="1:6" x14ac:dyDescent="0.2">
      <c r="A2163" s="53" t="s">
        <v>4366</v>
      </c>
      <c r="B2163" s="53" t="s">
        <v>4367</v>
      </c>
      <c r="C2163" s="53">
        <v>19321</v>
      </c>
      <c r="F2163" s="50"/>
    </row>
    <row r="2164" spans="1:6" x14ac:dyDescent="0.2">
      <c r="A2164" s="53" t="s">
        <v>4368</v>
      </c>
      <c r="B2164" s="53" t="s">
        <v>4369</v>
      </c>
      <c r="C2164" s="53">
        <v>3772</v>
      </c>
      <c r="F2164" s="49"/>
    </row>
    <row r="2165" spans="1:6" x14ac:dyDescent="0.2">
      <c r="A2165" s="53" t="s">
        <v>4370</v>
      </c>
      <c r="B2165" s="53" t="s">
        <v>4371</v>
      </c>
      <c r="C2165" s="53">
        <v>223</v>
      </c>
      <c r="F2165" s="49"/>
    </row>
    <row r="2166" spans="1:6" x14ac:dyDescent="0.2">
      <c r="A2166" s="53" t="s">
        <v>4372</v>
      </c>
      <c r="B2166" s="53" t="s">
        <v>4373</v>
      </c>
      <c r="C2166" s="53">
        <v>10674</v>
      </c>
      <c r="F2166" s="49"/>
    </row>
    <row r="2167" spans="1:6" x14ac:dyDescent="0.2">
      <c r="A2167" s="53" t="s">
        <v>4374</v>
      </c>
      <c r="B2167" s="53" t="s">
        <v>4375</v>
      </c>
      <c r="C2167" s="53">
        <v>10674</v>
      </c>
      <c r="F2167" s="49"/>
    </row>
    <row r="2168" spans="1:6" x14ac:dyDescent="0.2">
      <c r="A2168" s="53" t="s">
        <v>4376</v>
      </c>
      <c r="B2168" s="53" t="s">
        <v>4377</v>
      </c>
      <c r="C2168" s="53">
        <v>418</v>
      </c>
      <c r="F2168" s="49"/>
    </row>
    <row r="2169" spans="1:6" x14ac:dyDescent="0.2">
      <c r="A2169" s="53" t="s">
        <v>4378</v>
      </c>
      <c r="B2169" s="53" t="s">
        <v>4379</v>
      </c>
      <c r="C2169" s="53">
        <v>1277</v>
      </c>
      <c r="F2169" s="49"/>
    </row>
    <row r="2170" spans="1:6" x14ac:dyDescent="0.2">
      <c r="A2170" s="53" t="s">
        <v>4380</v>
      </c>
      <c r="B2170" s="53" t="s">
        <v>4381</v>
      </c>
      <c r="C2170" s="53">
        <v>1652</v>
      </c>
      <c r="F2170" s="49"/>
    </row>
    <row r="2171" spans="1:6" x14ac:dyDescent="0.2">
      <c r="A2171" s="53" t="s">
        <v>4382</v>
      </c>
      <c r="B2171" s="53" t="s">
        <v>4383</v>
      </c>
      <c r="C2171" s="53">
        <v>3772</v>
      </c>
      <c r="F2171" s="49"/>
    </row>
    <row r="2172" spans="1:6" x14ac:dyDescent="0.2">
      <c r="A2172" s="53" t="s">
        <v>4384</v>
      </c>
      <c r="B2172" s="53" t="s">
        <v>4385</v>
      </c>
      <c r="C2172" s="53">
        <v>4430</v>
      </c>
      <c r="F2172" s="49"/>
    </row>
    <row r="2173" spans="1:6" x14ac:dyDescent="0.2">
      <c r="A2173" s="53" t="s">
        <v>4386</v>
      </c>
      <c r="B2173" s="53" t="s">
        <v>4387</v>
      </c>
      <c r="C2173" s="53">
        <v>289</v>
      </c>
      <c r="F2173" s="49"/>
    </row>
    <row r="2174" spans="1:6" x14ac:dyDescent="0.2">
      <c r="A2174" s="53" t="s">
        <v>4388</v>
      </c>
      <c r="B2174" s="53" t="s">
        <v>4389</v>
      </c>
      <c r="C2174" s="53">
        <v>217</v>
      </c>
      <c r="F2174" s="49"/>
    </row>
    <row r="2175" spans="1:6" x14ac:dyDescent="0.2">
      <c r="A2175" s="53" t="s">
        <v>4390</v>
      </c>
      <c r="B2175" s="53" t="s">
        <v>4391</v>
      </c>
      <c r="C2175" s="53">
        <v>962</v>
      </c>
      <c r="F2175" s="49"/>
    </row>
    <row r="2176" spans="1:6" x14ac:dyDescent="0.2">
      <c r="A2176" s="53" t="s">
        <v>4392</v>
      </c>
      <c r="B2176" s="53" t="s">
        <v>4393</v>
      </c>
      <c r="C2176" s="53">
        <v>151</v>
      </c>
      <c r="F2176" s="49"/>
    </row>
    <row r="2177" spans="1:6" x14ac:dyDescent="0.2">
      <c r="A2177" s="53" t="s">
        <v>4394</v>
      </c>
      <c r="B2177" s="53" t="s">
        <v>4395</v>
      </c>
      <c r="C2177" s="53">
        <v>1091</v>
      </c>
      <c r="F2177" s="49"/>
    </row>
    <row r="2178" spans="1:6" x14ac:dyDescent="0.2">
      <c r="A2178" s="53" t="s">
        <v>4396</v>
      </c>
      <c r="B2178" s="53" t="s">
        <v>4397</v>
      </c>
      <c r="C2178" s="53">
        <v>1630</v>
      </c>
      <c r="F2178" s="49"/>
    </row>
    <row r="2179" spans="1:6" x14ac:dyDescent="0.2">
      <c r="A2179" s="53" t="s">
        <v>4398</v>
      </c>
      <c r="B2179" s="53" t="s">
        <v>4399</v>
      </c>
      <c r="C2179" s="53">
        <v>4737</v>
      </c>
      <c r="F2179" s="49"/>
    </row>
    <row r="2180" spans="1:6" x14ac:dyDescent="0.2">
      <c r="A2180" s="53" t="s">
        <v>4400</v>
      </c>
      <c r="B2180" s="53" t="s">
        <v>4401</v>
      </c>
      <c r="C2180" s="53">
        <v>137</v>
      </c>
      <c r="F2180" s="49"/>
    </row>
    <row r="2181" spans="1:6" x14ac:dyDescent="0.2">
      <c r="A2181" s="53" t="s">
        <v>4402</v>
      </c>
      <c r="B2181" s="53" t="s">
        <v>4403</v>
      </c>
      <c r="C2181" s="53">
        <v>157</v>
      </c>
      <c r="F2181" s="49"/>
    </row>
    <row r="2182" spans="1:6" x14ac:dyDescent="0.2">
      <c r="A2182" s="53" t="s">
        <v>4404</v>
      </c>
      <c r="B2182" s="53" t="s">
        <v>4405</v>
      </c>
      <c r="C2182" s="53">
        <v>157</v>
      </c>
      <c r="F2182" s="49"/>
    </row>
    <row r="2183" spans="1:6" x14ac:dyDescent="0.2">
      <c r="A2183" s="53" t="s">
        <v>4406</v>
      </c>
      <c r="B2183" s="53" t="s">
        <v>4407</v>
      </c>
      <c r="C2183" s="53">
        <v>186</v>
      </c>
      <c r="F2183" s="49"/>
    </row>
    <row r="2184" spans="1:6" x14ac:dyDescent="0.2">
      <c r="A2184" s="53" t="s">
        <v>4408</v>
      </c>
      <c r="B2184" s="53" t="s">
        <v>4409</v>
      </c>
      <c r="C2184" s="53">
        <v>398</v>
      </c>
      <c r="F2184" s="49"/>
    </row>
    <row r="2185" spans="1:6" x14ac:dyDescent="0.2">
      <c r="A2185" s="53" t="s">
        <v>4410</v>
      </c>
      <c r="B2185" s="53" t="s">
        <v>4411</v>
      </c>
      <c r="C2185" s="53">
        <v>646</v>
      </c>
      <c r="F2185" s="50"/>
    </row>
    <row r="2186" spans="1:6" x14ac:dyDescent="0.2">
      <c r="A2186" s="53" t="s">
        <v>4412</v>
      </c>
      <c r="B2186" s="53" t="s">
        <v>4413</v>
      </c>
      <c r="C2186" s="53">
        <v>174</v>
      </c>
      <c r="F2186" s="50"/>
    </row>
    <row r="2187" spans="1:6" x14ac:dyDescent="0.2">
      <c r="A2187" s="53" t="s">
        <v>4414</v>
      </c>
      <c r="B2187" s="53" t="s">
        <v>4415</v>
      </c>
      <c r="C2187" s="53">
        <v>158</v>
      </c>
      <c r="F2187" s="49"/>
    </row>
    <row r="2188" spans="1:6" x14ac:dyDescent="0.2">
      <c r="A2188" s="53" t="s">
        <v>4416</v>
      </c>
      <c r="B2188" s="53" t="s">
        <v>4417</v>
      </c>
      <c r="C2188" s="53">
        <v>260</v>
      </c>
      <c r="F2188" s="49"/>
    </row>
    <row r="2189" spans="1:6" x14ac:dyDescent="0.2">
      <c r="A2189" s="53" t="s">
        <v>4418</v>
      </c>
      <c r="B2189" s="53" t="s">
        <v>4419</v>
      </c>
      <c r="C2189" s="53">
        <v>287</v>
      </c>
      <c r="F2189" s="49"/>
    </row>
    <row r="2190" spans="1:6" x14ac:dyDescent="0.2">
      <c r="A2190" s="53" t="s">
        <v>4420</v>
      </c>
      <c r="B2190" s="53" t="s">
        <v>4421</v>
      </c>
      <c r="C2190" s="53">
        <v>372</v>
      </c>
      <c r="F2190" s="49"/>
    </row>
    <row r="2191" spans="1:6" x14ac:dyDescent="0.2">
      <c r="A2191" s="53" t="s">
        <v>4422</v>
      </c>
      <c r="B2191" s="53" t="s">
        <v>4423</v>
      </c>
      <c r="C2191" s="53">
        <v>279</v>
      </c>
    </row>
    <row r="2192" spans="1:6" x14ac:dyDescent="0.2">
      <c r="A2192" s="53" t="s">
        <v>4424</v>
      </c>
      <c r="B2192" s="53" t="s">
        <v>4425</v>
      </c>
      <c r="C2192" s="53">
        <v>500</v>
      </c>
    </row>
    <row r="2193" spans="1:6" x14ac:dyDescent="0.2">
      <c r="A2193" s="53" t="s">
        <v>4426</v>
      </c>
      <c r="B2193" s="53" t="s">
        <v>4427</v>
      </c>
      <c r="C2193" s="53">
        <v>397</v>
      </c>
      <c r="F2193" s="49"/>
    </row>
    <row r="2194" spans="1:6" x14ac:dyDescent="0.2">
      <c r="A2194" s="53" t="s">
        <v>4428</v>
      </c>
      <c r="B2194" s="53" t="s">
        <v>4429</v>
      </c>
      <c r="C2194" s="53">
        <v>183</v>
      </c>
      <c r="F2194" s="49"/>
    </row>
    <row r="2195" spans="1:6" x14ac:dyDescent="0.2">
      <c r="A2195" s="53" t="s">
        <v>4430</v>
      </c>
      <c r="B2195" s="53" t="s">
        <v>4431</v>
      </c>
      <c r="C2195" s="53">
        <v>292</v>
      </c>
      <c r="F2195" s="49"/>
    </row>
    <row r="2196" spans="1:6" x14ac:dyDescent="0.2">
      <c r="A2196" s="53" t="s">
        <v>4432</v>
      </c>
      <c r="B2196" s="53" t="s">
        <v>4433</v>
      </c>
      <c r="C2196" s="53">
        <v>506</v>
      </c>
      <c r="F2196" s="49"/>
    </row>
    <row r="2197" spans="1:6" x14ac:dyDescent="0.2">
      <c r="A2197" s="53" t="s">
        <v>4434</v>
      </c>
      <c r="B2197" s="53" t="s">
        <v>4435</v>
      </c>
      <c r="C2197" s="53">
        <v>340</v>
      </c>
      <c r="F2197" s="49"/>
    </row>
    <row r="2198" spans="1:6" x14ac:dyDescent="0.2">
      <c r="A2198" s="53" t="s">
        <v>4436</v>
      </c>
      <c r="B2198" s="53" t="s">
        <v>4437</v>
      </c>
      <c r="C2198" s="53">
        <v>260</v>
      </c>
      <c r="F2198" s="49"/>
    </row>
    <row r="2199" spans="1:6" x14ac:dyDescent="0.2">
      <c r="A2199" s="53" t="s">
        <v>4438</v>
      </c>
      <c r="B2199" s="53" t="s">
        <v>4439</v>
      </c>
      <c r="C2199" s="53">
        <v>445</v>
      </c>
      <c r="F2199" s="49"/>
    </row>
    <row r="2200" spans="1:6" x14ac:dyDescent="0.2">
      <c r="A2200" s="53" t="s">
        <v>4440</v>
      </c>
      <c r="B2200" s="53" t="s">
        <v>4441</v>
      </c>
      <c r="C2200" s="53">
        <v>440</v>
      </c>
      <c r="F2200" s="49"/>
    </row>
    <row r="2201" spans="1:6" x14ac:dyDescent="0.2">
      <c r="A2201" s="53" t="s">
        <v>4442</v>
      </c>
      <c r="B2201" s="53" t="s">
        <v>4443</v>
      </c>
      <c r="C2201" s="53">
        <v>584</v>
      </c>
      <c r="F2201" s="49"/>
    </row>
    <row r="2202" spans="1:6" x14ac:dyDescent="0.2">
      <c r="A2202" s="53" t="s">
        <v>4444</v>
      </c>
      <c r="B2202" s="53" t="s">
        <v>4445</v>
      </c>
      <c r="C2202" s="53">
        <v>311</v>
      </c>
      <c r="F2202" s="49"/>
    </row>
    <row r="2203" spans="1:6" x14ac:dyDescent="0.2">
      <c r="A2203" s="53" t="s">
        <v>4446</v>
      </c>
      <c r="B2203" s="53" t="s">
        <v>4447</v>
      </c>
      <c r="C2203" s="53">
        <v>380</v>
      </c>
      <c r="F2203" s="49"/>
    </row>
    <row r="2204" spans="1:6" x14ac:dyDescent="0.2">
      <c r="A2204" s="53" t="s">
        <v>4448</v>
      </c>
      <c r="B2204" s="53" t="s">
        <v>4449</v>
      </c>
      <c r="C2204" s="53">
        <v>204</v>
      </c>
      <c r="F2204" s="49"/>
    </row>
    <row r="2205" spans="1:6" x14ac:dyDescent="0.2">
      <c r="A2205" s="53" t="s">
        <v>4450</v>
      </c>
      <c r="B2205" s="53" t="s">
        <v>4451</v>
      </c>
      <c r="C2205" s="53">
        <v>293</v>
      </c>
      <c r="F2205" s="49"/>
    </row>
    <row r="2206" spans="1:6" x14ac:dyDescent="0.2">
      <c r="A2206" s="53" t="s">
        <v>4452</v>
      </c>
      <c r="B2206" s="53" t="s">
        <v>4453</v>
      </c>
      <c r="C2206" s="53">
        <v>369</v>
      </c>
      <c r="F2206" s="49"/>
    </row>
    <row r="2207" spans="1:6" x14ac:dyDescent="0.2">
      <c r="A2207" s="53" t="s">
        <v>4454</v>
      </c>
      <c r="B2207" s="53" t="s">
        <v>4455</v>
      </c>
      <c r="C2207" s="53">
        <v>364</v>
      </c>
      <c r="F2207" s="49"/>
    </row>
    <row r="2208" spans="1:6" x14ac:dyDescent="0.2">
      <c r="A2208" s="53" t="s">
        <v>4456</v>
      </c>
      <c r="B2208" s="53" t="s">
        <v>4457</v>
      </c>
      <c r="C2208" s="53">
        <v>304</v>
      </c>
      <c r="F2208" s="49"/>
    </row>
    <row r="2209" spans="1:6" x14ac:dyDescent="0.2">
      <c r="A2209" s="53" t="s">
        <v>4458</v>
      </c>
      <c r="B2209" s="53" t="s">
        <v>4459</v>
      </c>
      <c r="C2209" s="53">
        <v>235</v>
      </c>
      <c r="F2209" s="50"/>
    </row>
    <row r="2210" spans="1:6" x14ac:dyDescent="0.2">
      <c r="A2210" s="53" t="s">
        <v>4460</v>
      </c>
      <c r="B2210" s="53" t="s">
        <v>4461</v>
      </c>
      <c r="C2210" s="53">
        <v>209</v>
      </c>
      <c r="F2210" s="49"/>
    </row>
    <row r="2211" spans="1:6" x14ac:dyDescent="0.2">
      <c r="A2211" s="53" t="s">
        <v>4462</v>
      </c>
      <c r="B2211" s="53" t="s">
        <v>4463</v>
      </c>
      <c r="C2211" s="53">
        <v>289</v>
      </c>
      <c r="F2211" s="49"/>
    </row>
    <row r="2212" spans="1:6" x14ac:dyDescent="0.2">
      <c r="A2212" s="53" t="s">
        <v>4464</v>
      </c>
      <c r="B2212" s="53" t="s">
        <v>4445</v>
      </c>
      <c r="C2212" s="53">
        <v>206</v>
      </c>
      <c r="F2212" s="49"/>
    </row>
    <row r="2213" spans="1:6" x14ac:dyDescent="0.2">
      <c r="A2213" s="53" t="s">
        <v>4465</v>
      </c>
      <c r="B2213" s="53" t="s">
        <v>4466</v>
      </c>
      <c r="C2213" s="53">
        <v>800</v>
      </c>
      <c r="F2213" s="49"/>
    </row>
    <row r="2214" spans="1:6" x14ac:dyDescent="0.2">
      <c r="A2214" s="53" t="s">
        <v>4467</v>
      </c>
      <c r="B2214" s="53" t="s">
        <v>4468</v>
      </c>
      <c r="C2214" s="53">
        <v>637</v>
      </c>
      <c r="F2214" s="49"/>
    </row>
    <row r="2215" spans="1:6" x14ac:dyDescent="0.2">
      <c r="A2215" s="53" t="s">
        <v>4469</v>
      </c>
      <c r="B2215" s="53" t="s">
        <v>4470</v>
      </c>
      <c r="C2215" s="53">
        <v>276</v>
      </c>
      <c r="F2215" s="49"/>
    </row>
    <row r="2216" spans="1:6" x14ac:dyDescent="0.2">
      <c r="A2216" s="53" t="s">
        <v>4471</v>
      </c>
      <c r="B2216" s="53" t="s">
        <v>4472</v>
      </c>
      <c r="C2216" s="53">
        <v>290</v>
      </c>
      <c r="F2216" s="49"/>
    </row>
    <row r="2217" spans="1:6" x14ac:dyDescent="0.2">
      <c r="A2217" s="53" t="s">
        <v>4473</v>
      </c>
      <c r="B2217" s="53" t="s">
        <v>4472</v>
      </c>
      <c r="C2217" s="53">
        <v>230</v>
      </c>
      <c r="F2217" s="49"/>
    </row>
    <row r="2218" spans="1:6" x14ac:dyDescent="0.2">
      <c r="A2218" s="53" t="s">
        <v>4474</v>
      </c>
      <c r="B2218" s="53" t="s">
        <v>4472</v>
      </c>
      <c r="C2218" s="53">
        <v>326</v>
      </c>
      <c r="F2218" s="49"/>
    </row>
    <row r="2219" spans="1:6" x14ac:dyDescent="0.2">
      <c r="A2219" s="53" t="s">
        <v>4475</v>
      </c>
      <c r="B2219" s="53" t="s">
        <v>4466</v>
      </c>
      <c r="C2219" s="53">
        <v>1174</v>
      </c>
      <c r="F2219" s="49"/>
    </row>
    <row r="2220" spans="1:6" x14ac:dyDescent="0.2">
      <c r="A2220" s="53" t="s">
        <v>4476</v>
      </c>
      <c r="B2220" s="53" t="s">
        <v>4477</v>
      </c>
      <c r="C2220" s="53">
        <v>325</v>
      </c>
      <c r="F2220" s="49"/>
    </row>
    <row r="2221" spans="1:6" x14ac:dyDescent="0.2">
      <c r="A2221" s="53" t="s">
        <v>4478</v>
      </c>
      <c r="B2221" s="53" t="s">
        <v>4470</v>
      </c>
      <c r="C2221" s="53">
        <v>360</v>
      </c>
      <c r="F2221" s="49"/>
    </row>
    <row r="2222" spans="1:6" x14ac:dyDescent="0.2">
      <c r="A2222" s="53" t="s">
        <v>4479</v>
      </c>
      <c r="B2222" s="53" t="s">
        <v>4480</v>
      </c>
      <c r="C2222" s="53">
        <v>1180</v>
      </c>
      <c r="F2222" s="49"/>
    </row>
    <row r="2223" spans="1:6" x14ac:dyDescent="0.2">
      <c r="A2223" s="53" t="s">
        <v>4481</v>
      </c>
      <c r="B2223" s="53" t="s">
        <v>4482</v>
      </c>
      <c r="C2223" s="53">
        <v>4629</v>
      </c>
      <c r="F2223" s="49"/>
    </row>
    <row r="2224" spans="1:6" x14ac:dyDescent="0.2">
      <c r="A2224" s="53" t="s">
        <v>4483</v>
      </c>
      <c r="B2224" s="53" t="s">
        <v>4484</v>
      </c>
      <c r="C2224" s="53">
        <v>2995</v>
      </c>
      <c r="F2224" s="49"/>
    </row>
    <row r="2225" spans="1:6" x14ac:dyDescent="0.2">
      <c r="A2225" s="53" t="s">
        <v>4485</v>
      </c>
      <c r="B2225" s="53" t="s">
        <v>4486</v>
      </c>
      <c r="C2225" s="53">
        <v>8149</v>
      </c>
      <c r="F2225" s="49"/>
    </row>
    <row r="2226" spans="1:6" x14ac:dyDescent="0.2">
      <c r="A2226" s="53" t="s">
        <v>4487</v>
      </c>
      <c r="B2226" s="53" t="s">
        <v>4488</v>
      </c>
      <c r="C2226" s="53">
        <v>7048</v>
      </c>
      <c r="F2226" s="49"/>
    </row>
    <row r="2227" spans="1:6" x14ac:dyDescent="0.2">
      <c r="A2227" s="53" t="s">
        <v>4489</v>
      </c>
      <c r="B2227" s="53" t="s">
        <v>4490</v>
      </c>
      <c r="C2227" s="53">
        <v>3127</v>
      </c>
      <c r="F2227" s="49"/>
    </row>
    <row r="2228" spans="1:6" x14ac:dyDescent="0.2">
      <c r="A2228" s="53" t="s">
        <v>4491</v>
      </c>
      <c r="B2228" s="53" t="s">
        <v>4492</v>
      </c>
      <c r="C2228" s="53">
        <v>8002</v>
      </c>
      <c r="F2228" s="49"/>
    </row>
    <row r="2229" spans="1:6" x14ac:dyDescent="0.2">
      <c r="A2229" s="53" t="s">
        <v>4493</v>
      </c>
      <c r="B2229" s="53" t="s">
        <v>4494</v>
      </c>
      <c r="C2229" s="53">
        <v>3555</v>
      </c>
      <c r="F2229" s="49"/>
    </row>
    <row r="2230" spans="1:6" x14ac:dyDescent="0.2">
      <c r="A2230" s="53" t="s">
        <v>4495</v>
      </c>
      <c r="B2230" s="53" t="s">
        <v>4496</v>
      </c>
      <c r="C2230" s="53">
        <v>9012</v>
      </c>
      <c r="F2230" s="49"/>
    </row>
    <row r="2231" spans="1:6" x14ac:dyDescent="0.2">
      <c r="A2231" s="53" t="s">
        <v>4497</v>
      </c>
      <c r="B2231" s="53" t="s">
        <v>4498</v>
      </c>
      <c r="C2231" s="53">
        <v>9512</v>
      </c>
    </row>
    <row r="2232" spans="1:6" x14ac:dyDescent="0.2">
      <c r="A2232" s="53" t="s">
        <v>4499</v>
      </c>
      <c r="B2232" s="53" t="s">
        <v>4500</v>
      </c>
      <c r="C2232" s="53">
        <v>4178</v>
      </c>
      <c r="F2232" s="49"/>
    </row>
    <row r="2233" spans="1:6" x14ac:dyDescent="0.2">
      <c r="A2233" s="53" t="s">
        <v>4501</v>
      </c>
      <c r="B2233" s="53" t="s">
        <v>4502</v>
      </c>
      <c r="C2233" s="53">
        <v>325</v>
      </c>
      <c r="F2233" s="49"/>
    </row>
    <row r="2234" spans="1:6" x14ac:dyDescent="0.2">
      <c r="A2234" s="53" t="s">
        <v>4503</v>
      </c>
      <c r="B2234" s="53" t="s">
        <v>4504</v>
      </c>
      <c r="C2234" s="53">
        <v>293</v>
      </c>
      <c r="F2234" s="49"/>
    </row>
    <row r="2235" spans="1:6" x14ac:dyDescent="0.2">
      <c r="A2235" s="53" t="s">
        <v>4505</v>
      </c>
      <c r="B2235" s="53" t="s">
        <v>4506</v>
      </c>
      <c r="C2235" s="53">
        <v>1067</v>
      </c>
      <c r="F2235" s="49"/>
    </row>
    <row r="2236" spans="1:6" x14ac:dyDescent="0.2">
      <c r="A2236" s="53" t="s">
        <v>4507</v>
      </c>
      <c r="B2236" s="53" t="s">
        <v>4508</v>
      </c>
      <c r="C2236" s="53">
        <v>1380</v>
      </c>
      <c r="F2236" s="49"/>
    </row>
    <row r="2237" spans="1:6" x14ac:dyDescent="0.2">
      <c r="A2237" s="53" t="s">
        <v>4509</v>
      </c>
      <c r="B2237" s="53" t="s">
        <v>4510</v>
      </c>
      <c r="C2237" s="53">
        <v>2689</v>
      </c>
      <c r="F2237" s="49"/>
    </row>
    <row r="2238" spans="1:6" x14ac:dyDescent="0.2">
      <c r="A2238" s="53" t="s">
        <v>4511</v>
      </c>
      <c r="B2238" s="53" t="s">
        <v>4512</v>
      </c>
      <c r="C2238" s="53">
        <v>840</v>
      </c>
      <c r="F2238" s="49"/>
    </row>
    <row r="2239" spans="1:6" x14ac:dyDescent="0.2">
      <c r="A2239" s="53" t="s">
        <v>4513</v>
      </c>
      <c r="B2239" s="53" t="s">
        <v>4514</v>
      </c>
      <c r="C2239" s="53">
        <v>1340</v>
      </c>
      <c r="F2239" s="49"/>
    </row>
    <row r="2240" spans="1:6" x14ac:dyDescent="0.2">
      <c r="A2240" s="53" t="s">
        <v>4515</v>
      </c>
      <c r="B2240" s="53" t="s">
        <v>4516</v>
      </c>
      <c r="C2240" s="53">
        <v>2501</v>
      </c>
      <c r="F2240" s="49"/>
    </row>
    <row r="2241" spans="1:6" x14ac:dyDescent="0.2">
      <c r="A2241" s="53" t="s">
        <v>4517</v>
      </c>
      <c r="B2241" s="53" t="s">
        <v>4518</v>
      </c>
      <c r="C2241" s="53">
        <v>3100</v>
      </c>
      <c r="F2241" s="49"/>
    </row>
    <row r="2242" spans="1:6" x14ac:dyDescent="0.2">
      <c r="A2242" s="53" t="s">
        <v>4519</v>
      </c>
      <c r="B2242" s="53" t="s">
        <v>4520</v>
      </c>
      <c r="C2242" s="53">
        <v>1131</v>
      </c>
      <c r="F2242" s="49"/>
    </row>
    <row r="2243" spans="1:6" x14ac:dyDescent="0.2">
      <c r="A2243" s="53" t="s">
        <v>4521</v>
      </c>
      <c r="B2243" s="53" t="s">
        <v>4522</v>
      </c>
      <c r="C2243" s="53">
        <v>3946</v>
      </c>
      <c r="F2243" s="49"/>
    </row>
    <row r="2244" spans="1:6" x14ac:dyDescent="0.2">
      <c r="A2244" s="53" t="s">
        <v>4523</v>
      </c>
      <c r="B2244" s="53" t="s">
        <v>4524</v>
      </c>
      <c r="C2244" s="53">
        <v>8471</v>
      </c>
      <c r="F2244" s="49"/>
    </row>
    <row r="2245" spans="1:6" x14ac:dyDescent="0.2">
      <c r="A2245" s="53" t="s">
        <v>4525</v>
      </c>
      <c r="B2245" s="53" t="s">
        <v>4526</v>
      </c>
      <c r="C2245" s="53">
        <v>1514</v>
      </c>
      <c r="F2245" s="49"/>
    </row>
    <row r="2246" spans="1:6" x14ac:dyDescent="0.2">
      <c r="A2246" s="53" t="s">
        <v>4527</v>
      </c>
      <c r="B2246" s="53" t="s">
        <v>4528</v>
      </c>
      <c r="C2246" s="53">
        <v>1289</v>
      </c>
      <c r="F2246" s="49"/>
    </row>
    <row r="2247" spans="1:6" x14ac:dyDescent="0.2">
      <c r="A2247" s="53" t="s">
        <v>4529</v>
      </c>
      <c r="B2247" s="53" t="s">
        <v>4530</v>
      </c>
      <c r="C2247" s="53">
        <v>12200</v>
      </c>
      <c r="F2247" s="49"/>
    </row>
    <row r="2248" spans="1:6" x14ac:dyDescent="0.2">
      <c r="A2248" s="53" t="s">
        <v>4531</v>
      </c>
      <c r="B2248" s="53" t="s">
        <v>4532</v>
      </c>
      <c r="C2248" s="53">
        <v>665</v>
      </c>
      <c r="F2248" s="49"/>
    </row>
    <row r="2249" spans="1:6" x14ac:dyDescent="0.2">
      <c r="A2249" s="53" t="s">
        <v>4533</v>
      </c>
      <c r="B2249" s="53" t="s">
        <v>4534</v>
      </c>
      <c r="C2249" s="53">
        <v>324</v>
      </c>
      <c r="F2249" s="49"/>
    </row>
    <row r="2250" spans="1:6" x14ac:dyDescent="0.2">
      <c r="A2250" s="53" t="s">
        <v>4535</v>
      </c>
      <c r="B2250" s="53" t="s">
        <v>4536</v>
      </c>
      <c r="C2250" s="53">
        <v>4428</v>
      </c>
      <c r="F2250" s="49"/>
    </row>
    <row r="2251" spans="1:6" x14ac:dyDescent="0.2">
      <c r="A2251" s="53" t="s">
        <v>4537</v>
      </c>
      <c r="B2251" s="53" t="s">
        <v>4538</v>
      </c>
      <c r="C2251" s="53">
        <v>6397</v>
      </c>
      <c r="F2251" s="49"/>
    </row>
    <row r="2252" spans="1:6" x14ac:dyDescent="0.2">
      <c r="A2252" s="53" t="s">
        <v>4539</v>
      </c>
      <c r="B2252" s="53" t="s">
        <v>4540</v>
      </c>
      <c r="C2252" s="53">
        <v>4414</v>
      </c>
      <c r="F2252" s="49"/>
    </row>
    <row r="2253" spans="1:6" x14ac:dyDescent="0.2">
      <c r="A2253" s="53" t="s">
        <v>4541</v>
      </c>
      <c r="B2253" s="53" t="s">
        <v>4542</v>
      </c>
      <c r="C2253" s="53">
        <v>3568</v>
      </c>
      <c r="F2253" s="49"/>
    </row>
    <row r="2254" spans="1:6" x14ac:dyDescent="0.2">
      <c r="A2254" s="53" t="s">
        <v>4543</v>
      </c>
      <c r="B2254" s="53" t="s">
        <v>4544</v>
      </c>
      <c r="C2254" s="53">
        <v>529</v>
      </c>
      <c r="F2254" s="49"/>
    </row>
    <row r="2255" spans="1:6" x14ac:dyDescent="0.2">
      <c r="A2255" s="53" t="s">
        <v>4545</v>
      </c>
      <c r="B2255" s="53" t="s">
        <v>4546</v>
      </c>
      <c r="C2255" s="53">
        <v>153</v>
      </c>
      <c r="F2255" s="49"/>
    </row>
    <row r="2256" spans="1:6" x14ac:dyDescent="0.2">
      <c r="A2256" s="53" t="s">
        <v>4547</v>
      </c>
      <c r="B2256" s="53" t="s">
        <v>4548</v>
      </c>
      <c r="C2256" s="53">
        <v>149</v>
      </c>
      <c r="F2256" s="49"/>
    </row>
    <row r="2257" spans="1:6" x14ac:dyDescent="0.2">
      <c r="A2257" s="53" t="s">
        <v>4549</v>
      </c>
      <c r="B2257" s="53" t="s">
        <v>4550</v>
      </c>
      <c r="C2257" s="53">
        <v>378</v>
      </c>
      <c r="F2257" s="49"/>
    </row>
    <row r="2258" spans="1:6" x14ac:dyDescent="0.2">
      <c r="A2258" s="53" t="s">
        <v>4551</v>
      </c>
      <c r="B2258" s="53" t="s">
        <v>4552</v>
      </c>
      <c r="C2258" s="53">
        <v>311</v>
      </c>
      <c r="F2258" s="49"/>
    </row>
    <row r="2259" spans="1:6" x14ac:dyDescent="0.2">
      <c r="A2259" s="53" t="s">
        <v>4553</v>
      </c>
      <c r="B2259" s="53" t="s">
        <v>4554</v>
      </c>
      <c r="C2259" s="53">
        <v>4427</v>
      </c>
      <c r="F2259" s="49"/>
    </row>
    <row r="2260" spans="1:6" x14ac:dyDescent="0.2">
      <c r="A2260" s="53" t="s">
        <v>4555</v>
      </c>
      <c r="B2260" s="53" t="s">
        <v>4556</v>
      </c>
      <c r="C2260" s="53">
        <v>6500</v>
      </c>
      <c r="F2260" s="49"/>
    </row>
    <row r="2261" spans="1:6" x14ac:dyDescent="0.2">
      <c r="A2261" s="53" t="s">
        <v>4557</v>
      </c>
      <c r="B2261" s="53" t="s">
        <v>4558</v>
      </c>
      <c r="C2261" s="53">
        <v>5278</v>
      </c>
      <c r="F2261" s="49"/>
    </row>
    <row r="2262" spans="1:6" x14ac:dyDescent="0.2">
      <c r="A2262" s="53" t="s">
        <v>4559</v>
      </c>
      <c r="B2262" s="53" t="s">
        <v>4560</v>
      </c>
      <c r="C2262" s="53">
        <v>5736</v>
      </c>
      <c r="F2262" s="49"/>
    </row>
    <row r="2263" spans="1:6" x14ac:dyDescent="0.2">
      <c r="A2263" s="53" t="s">
        <v>4561</v>
      </c>
      <c r="B2263" s="53" t="s">
        <v>4562</v>
      </c>
      <c r="C2263" s="53">
        <v>8376</v>
      </c>
      <c r="F2263" s="49"/>
    </row>
    <row r="2264" spans="1:6" x14ac:dyDescent="0.2">
      <c r="A2264" s="53" t="s">
        <v>4563</v>
      </c>
      <c r="B2264" s="53" t="s">
        <v>4564</v>
      </c>
      <c r="C2264" s="53">
        <v>6402</v>
      </c>
      <c r="F2264" s="49"/>
    </row>
    <row r="2265" spans="1:6" x14ac:dyDescent="0.2">
      <c r="A2265" s="53" t="s">
        <v>4565</v>
      </c>
      <c r="B2265" s="53" t="s">
        <v>4566</v>
      </c>
      <c r="C2265" s="53">
        <v>9998</v>
      </c>
      <c r="F2265" s="49"/>
    </row>
    <row r="2266" spans="1:6" x14ac:dyDescent="0.2">
      <c r="A2266" s="53" t="s">
        <v>4567</v>
      </c>
      <c r="B2266" s="53" t="s">
        <v>4562</v>
      </c>
      <c r="C2266" s="53">
        <v>6326</v>
      </c>
      <c r="F2266" s="49"/>
    </row>
    <row r="2267" spans="1:6" x14ac:dyDescent="0.2">
      <c r="A2267" s="53" t="s">
        <v>4568</v>
      </c>
      <c r="B2267" s="53" t="s">
        <v>4569</v>
      </c>
      <c r="C2267" s="53">
        <v>8299</v>
      </c>
      <c r="F2267" s="49"/>
    </row>
    <row r="2268" spans="1:6" x14ac:dyDescent="0.2">
      <c r="A2268" s="53" t="s">
        <v>4570</v>
      </c>
      <c r="B2268" s="53" t="s">
        <v>4571</v>
      </c>
      <c r="C2268" s="53">
        <v>4919</v>
      </c>
      <c r="F2268" s="49"/>
    </row>
    <row r="2269" spans="1:6" x14ac:dyDescent="0.2">
      <c r="A2269" s="53" t="s">
        <v>4572</v>
      </c>
      <c r="B2269" s="53" t="s">
        <v>4573</v>
      </c>
      <c r="C2269" s="53">
        <v>697</v>
      </c>
      <c r="F2269" s="49"/>
    </row>
    <row r="2270" spans="1:6" x14ac:dyDescent="0.2">
      <c r="A2270" s="53" t="s">
        <v>4574</v>
      </c>
      <c r="B2270" s="53" t="s">
        <v>4575</v>
      </c>
      <c r="C2270" s="53">
        <v>1157</v>
      </c>
      <c r="F2270" s="49"/>
    </row>
    <row r="2271" spans="1:6" x14ac:dyDescent="0.2">
      <c r="A2271" s="53" t="s">
        <v>4576</v>
      </c>
      <c r="B2271" s="53" t="s">
        <v>4577</v>
      </c>
      <c r="C2271" s="53">
        <v>525</v>
      </c>
      <c r="F2271" s="49"/>
    </row>
    <row r="2272" spans="1:6" x14ac:dyDescent="0.2">
      <c r="A2272" s="53" t="s">
        <v>4578</v>
      </c>
      <c r="B2272" s="53" t="s">
        <v>4579</v>
      </c>
      <c r="C2272" s="53">
        <v>2085</v>
      </c>
      <c r="F2272" s="49"/>
    </row>
    <row r="2273" spans="1:6" x14ac:dyDescent="0.2">
      <c r="A2273" s="53" t="s">
        <v>4580</v>
      </c>
      <c r="B2273" s="53" t="s">
        <v>4581</v>
      </c>
      <c r="C2273" s="53">
        <v>854</v>
      </c>
      <c r="F2273" s="49"/>
    </row>
    <row r="2274" spans="1:6" x14ac:dyDescent="0.2">
      <c r="A2274" s="53" t="s">
        <v>4582</v>
      </c>
      <c r="B2274" s="53" t="s">
        <v>4583</v>
      </c>
      <c r="C2274" s="53">
        <v>596</v>
      </c>
      <c r="F2274" s="49"/>
    </row>
    <row r="2275" spans="1:6" x14ac:dyDescent="0.2">
      <c r="A2275" s="53" t="s">
        <v>4584</v>
      </c>
      <c r="B2275" s="53" t="s">
        <v>4585</v>
      </c>
      <c r="C2275" s="53">
        <v>1941</v>
      </c>
      <c r="F2275" s="49"/>
    </row>
    <row r="2276" spans="1:6" x14ac:dyDescent="0.2">
      <c r="A2276" s="53" t="s">
        <v>4586</v>
      </c>
      <c r="B2276" s="53" t="s">
        <v>4587</v>
      </c>
      <c r="C2276" s="53">
        <v>763</v>
      </c>
      <c r="F2276" s="49"/>
    </row>
    <row r="2277" spans="1:6" x14ac:dyDescent="0.2">
      <c r="A2277" s="53" t="s">
        <v>4588</v>
      </c>
      <c r="B2277" s="53" t="s">
        <v>4589</v>
      </c>
      <c r="C2277" s="53">
        <v>1043</v>
      </c>
      <c r="F2277" s="49"/>
    </row>
    <row r="2278" spans="1:6" x14ac:dyDescent="0.2">
      <c r="A2278" s="53" t="s">
        <v>4590</v>
      </c>
      <c r="B2278" s="53" t="s">
        <v>4591</v>
      </c>
      <c r="C2278" s="53">
        <v>9515</v>
      </c>
      <c r="F2278" s="50"/>
    </row>
    <row r="2279" spans="1:6" x14ac:dyDescent="0.2">
      <c r="A2279" s="53" t="s">
        <v>4592</v>
      </c>
      <c r="B2279" s="53" t="s">
        <v>4593</v>
      </c>
      <c r="C2279" s="53">
        <v>4550</v>
      </c>
      <c r="F2279" s="49"/>
    </row>
    <row r="2280" spans="1:6" x14ac:dyDescent="0.2">
      <c r="A2280" s="53" t="s">
        <v>4594</v>
      </c>
      <c r="B2280" s="53" t="s">
        <v>4595</v>
      </c>
      <c r="C2280" s="53">
        <v>1445</v>
      </c>
      <c r="F2280" s="49"/>
    </row>
    <row r="2281" spans="1:6" x14ac:dyDescent="0.2">
      <c r="A2281" s="53" t="s">
        <v>4596</v>
      </c>
      <c r="B2281" s="53" t="s">
        <v>4597</v>
      </c>
      <c r="C2281" s="53">
        <v>327</v>
      </c>
      <c r="F2281" s="49"/>
    </row>
    <row r="2282" spans="1:6" x14ac:dyDescent="0.2">
      <c r="A2282" s="53" t="s">
        <v>4598</v>
      </c>
      <c r="B2282" s="53" t="s">
        <v>4599</v>
      </c>
      <c r="C2282" s="53">
        <v>1979</v>
      </c>
      <c r="F2282" s="49"/>
    </row>
    <row r="2283" spans="1:6" x14ac:dyDescent="0.2">
      <c r="A2283" s="53" t="s">
        <v>4600</v>
      </c>
      <c r="B2283" s="53" t="s">
        <v>4601</v>
      </c>
      <c r="C2283" s="53">
        <v>1330</v>
      </c>
      <c r="F2283" s="49"/>
    </row>
    <row r="2284" spans="1:6" x14ac:dyDescent="0.2">
      <c r="A2284" s="53" t="s">
        <v>4602</v>
      </c>
      <c r="B2284" s="53" t="s">
        <v>4603</v>
      </c>
      <c r="C2284" s="53">
        <v>3827</v>
      </c>
      <c r="F2284" s="49"/>
    </row>
    <row r="2285" spans="1:6" x14ac:dyDescent="0.2">
      <c r="A2285" s="53" t="s">
        <v>4604</v>
      </c>
      <c r="B2285" s="53" t="s">
        <v>4605</v>
      </c>
      <c r="C2285" s="53">
        <v>425</v>
      </c>
      <c r="F2285" s="49"/>
    </row>
    <row r="2286" spans="1:6" x14ac:dyDescent="0.2">
      <c r="A2286" s="53" t="s">
        <v>4606</v>
      </c>
      <c r="B2286" s="53" t="s">
        <v>4607</v>
      </c>
      <c r="C2286" s="53">
        <v>991</v>
      </c>
      <c r="F2286" s="49"/>
    </row>
    <row r="2287" spans="1:6" x14ac:dyDescent="0.2">
      <c r="A2287" s="53" t="s">
        <v>4608</v>
      </c>
      <c r="B2287" s="53" t="s">
        <v>4609</v>
      </c>
      <c r="C2287" s="53">
        <v>4681</v>
      </c>
      <c r="F2287" s="49"/>
    </row>
    <row r="2288" spans="1:6" x14ac:dyDescent="0.2">
      <c r="A2288" s="53" t="s">
        <v>4610</v>
      </c>
      <c r="B2288" s="53" t="s">
        <v>4611</v>
      </c>
      <c r="C2288" s="53">
        <v>9607</v>
      </c>
      <c r="F2288" s="49"/>
    </row>
    <row r="2289" spans="1:6" x14ac:dyDescent="0.2">
      <c r="A2289" s="53" t="s">
        <v>4612</v>
      </c>
      <c r="B2289" s="53" t="s">
        <v>4613</v>
      </c>
      <c r="C2289" s="53">
        <v>4716</v>
      </c>
      <c r="F2289" s="49"/>
    </row>
    <row r="2290" spans="1:6" x14ac:dyDescent="0.2">
      <c r="A2290" s="53" t="s">
        <v>4614</v>
      </c>
      <c r="B2290" s="53" t="s">
        <v>4615</v>
      </c>
      <c r="C2290" s="53">
        <v>4388</v>
      </c>
      <c r="F2290" s="49"/>
    </row>
    <row r="2291" spans="1:6" x14ac:dyDescent="0.2">
      <c r="A2291" s="53" t="s">
        <v>4616</v>
      </c>
      <c r="B2291" s="53" t="s">
        <v>4617</v>
      </c>
      <c r="C2291" s="53">
        <v>7342</v>
      </c>
      <c r="F2291" s="49"/>
    </row>
    <row r="2292" spans="1:6" x14ac:dyDescent="0.2">
      <c r="A2292" s="53" t="s">
        <v>4618</v>
      </c>
      <c r="B2292" s="53" t="s">
        <v>4619</v>
      </c>
      <c r="C2292" s="53">
        <v>7660</v>
      </c>
      <c r="F2292" s="49"/>
    </row>
    <row r="2293" spans="1:6" x14ac:dyDescent="0.2">
      <c r="A2293" s="53" t="s">
        <v>4620</v>
      </c>
      <c r="B2293" s="53" t="s">
        <v>4621</v>
      </c>
      <c r="C2293" s="53">
        <v>12794</v>
      </c>
      <c r="F2293" s="49"/>
    </row>
    <row r="2294" spans="1:6" x14ac:dyDescent="0.2">
      <c r="A2294" s="53" t="s">
        <v>4622</v>
      </c>
      <c r="B2294" s="53" t="s">
        <v>4623</v>
      </c>
      <c r="C2294" s="53">
        <v>14402</v>
      </c>
      <c r="F2294" s="49"/>
    </row>
    <row r="2295" spans="1:6" x14ac:dyDescent="0.2">
      <c r="A2295" s="53" t="s">
        <v>4624</v>
      </c>
      <c r="B2295" s="53" t="s">
        <v>4625</v>
      </c>
      <c r="C2295" s="53">
        <v>16456</v>
      </c>
      <c r="F2295" s="49"/>
    </row>
    <row r="2296" spans="1:6" x14ac:dyDescent="0.2">
      <c r="A2296" s="53" t="s">
        <v>4626</v>
      </c>
      <c r="B2296" s="53" t="s">
        <v>4627</v>
      </c>
      <c r="C2296" s="53">
        <v>13212</v>
      </c>
      <c r="F2296" s="49"/>
    </row>
    <row r="2297" spans="1:6" x14ac:dyDescent="0.2">
      <c r="A2297" s="53" t="s">
        <v>4628</v>
      </c>
      <c r="B2297" s="53" t="s">
        <v>4629</v>
      </c>
      <c r="C2297" s="53">
        <v>5050</v>
      </c>
      <c r="F2297" s="49"/>
    </row>
    <row r="2298" spans="1:6" x14ac:dyDescent="0.2">
      <c r="A2298" s="53" t="s">
        <v>4630</v>
      </c>
      <c r="B2298" s="53" t="s">
        <v>4631</v>
      </c>
      <c r="C2298" s="53">
        <v>39874</v>
      </c>
      <c r="F2298" s="49"/>
    </row>
    <row r="2299" spans="1:6" x14ac:dyDescent="0.2">
      <c r="A2299" s="53" t="s">
        <v>4632</v>
      </c>
      <c r="B2299" s="53" t="s">
        <v>4633</v>
      </c>
      <c r="C2299" s="53">
        <v>8199</v>
      </c>
      <c r="F2299" s="49"/>
    </row>
    <row r="2300" spans="1:6" x14ac:dyDescent="0.2">
      <c r="A2300" s="53" t="s">
        <v>4634</v>
      </c>
      <c r="B2300" s="53" t="s">
        <v>4635</v>
      </c>
      <c r="C2300" s="53">
        <v>152</v>
      </c>
      <c r="F2300" s="49"/>
    </row>
    <row r="2301" spans="1:6" x14ac:dyDescent="0.2">
      <c r="A2301" s="53" t="s">
        <v>4636</v>
      </c>
      <c r="B2301" s="53" t="s">
        <v>4637</v>
      </c>
      <c r="C2301" s="53">
        <v>443</v>
      </c>
      <c r="F2301" s="49"/>
    </row>
    <row r="2302" spans="1:6" x14ac:dyDescent="0.2">
      <c r="A2302" s="53" t="s">
        <v>4638</v>
      </c>
      <c r="B2302" s="53" t="s">
        <v>4639</v>
      </c>
      <c r="C2302" s="53">
        <v>300</v>
      </c>
      <c r="F2302" s="49"/>
    </row>
    <row r="2303" spans="1:6" x14ac:dyDescent="0.2">
      <c r="A2303" s="53" t="s">
        <v>4640</v>
      </c>
      <c r="B2303" s="53" t="s">
        <v>4641</v>
      </c>
      <c r="C2303" s="53">
        <v>5657</v>
      </c>
      <c r="F2303" s="49"/>
    </row>
    <row r="2304" spans="1:6" x14ac:dyDescent="0.2">
      <c r="A2304" s="53" t="s">
        <v>4642</v>
      </c>
      <c r="B2304" s="53" t="s">
        <v>4643</v>
      </c>
      <c r="C2304" s="53">
        <v>3828</v>
      </c>
      <c r="F2304" s="49"/>
    </row>
    <row r="2305" spans="1:6" x14ac:dyDescent="0.2">
      <c r="A2305" s="53" t="s">
        <v>4644</v>
      </c>
      <c r="B2305" s="53" t="s">
        <v>4645</v>
      </c>
      <c r="C2305" s="53">
        <v>525</v>
      </c>
      <c r="F2305" s="49"/>
    </row>
    <row r="2306" spans="1:6" x14ac:dyDescent="0.2">
      <c r="A2306" s="53" t="s">
        <v>4646</v>
      </c>
      <c r="B2306" s="53" t="s">
        <v>4647</v>
      </c>
      <c r="C2306" s="53">
        <v>1104</v>
      </c>
      <c r="F2306" s="49"/>
    </row>
    <row r="2307" spans="1:6" x14ac:dyDescent="0.2">
      <c r="A2307" s="53" t="s">
        <v>4648</v>
      </c>
      <c r="B2307" s="53" t="s">
        <v>4649</v>
      </c>
      <c r="C2307" s="53">
        <v>6305</v>
      </c>
      <c r="F2307" s="49"/>
    </row>
    <row r="2308" spans="1:6" x14ac:dyDescent="0.2">
      <c r="A2308" s="53" t="s">
        <v>4650</v>
      </c>
      <c r="B2308" s="53" t="s">
        <v>4651</v>
      </c>
      <c r="C2308" s="53">
        <v>4064</v>
      </c>
      <c r="F2308" s="49"/>
    </row>
    <row r="2309" spans="1:6" x14ac:dyDescent="0.2">
      <c r="A2309" s="53" t="s">
        <v>4652</v>
      </c>
      <c r="B2309" s="53" t="s">
        <v>4653</v>
      </c>
      <c r="C2309" s="53">
        <v>697</v>
      </c>
      <c r="F2309" s="49"/>
    </row>
    <row r="2310" spans="1:6" x14ac:dyDescent="0.2">
      <c r="A2310" s="53" t="s">
        <v>4654</v>
      </c>
      <c r="B2310" s="53" t="s">
        <v>4655</v>
      </c>
      <c r="C2310" s="53">
        <v>8964</v>
      </c>
      <c r="F2310" s="49"/>
    </row>
    <row r="2311" spans="1:6" x14ac:dyDescent="0.2">
      <c r="A2311" s="53" t="s">
        <v>4656</v>
      </c>
      <c r="B2311" s="53" t="s">
        <v>4657</v>
      </c>
      <c r="C2311" s="53">
        <v>10409</v>
      </c>
      <c r="F2311" s="49"/>
    </row>
    <row r="2312" spans="1:6" x14ac:dyDescent="0.2">
      <c r="A2312" s="53" t="s">
        <v>4658</v>
      </c>
      <c r="B2312" s="53" t="s">
        <v>4659</v>
      </c>
      <c r="C2312" s="53">
        <v>2417</v>
      </c>
      <c r="F2312" s="49"/>
    </row>
    <row r="2313" spans="1:6" x14ac:dyDescent="0.2">
      <c r="A2313" s="53" t="s">
        <v>4660</v>
      </c>
      <c r="B2313" s="53" t="s">
        <v>4661</v>
      </c>
      <c r="C2313" s="53">
        <v>10067</v>
      </c>
      <c r="F2313" s="49"/>
    </row>
    <row r="2314" spans="1:6" x14ac:dyDescent="0.2">
      <c r="A2314" s="53" t="s">
        <v>4662</v>
      </c>
      <c r="B2314" s="53" t="s">
        <v>4663</v>
      </c>
      <c r="C2314" s="53">
        <v>9953</v>
      </c>
      <c r="F2314" s="49"/>
    </row>
    <row r="2315" spans="1:6" x14ac:dyDescent="0.2">
      <c r="A2315" s="53" t="s">
        <v>4664</v>
      </c>
      <c r="B2315" s="53" t="s">
        <v>4665</v>
      </c>
      <c r="C2315" s="53">
        <v>54</v>
      </c>
      <c r="F2315" s="49"/>
    </row>
    <row r="2316" spans="1:6" x14ac:dyDescent="0.2">
      <c r="A2316" s="53" t="s">
        <v>4666</v>
      </c>
      <c r="B2316" s="53" t="s">
        <v>4667</v>
      </c>
      <c r="C2316" s="53">
        <v>6737</v>
      </c>
      <c r="F2316" s="49"/>
    </row>
    <row r="2317" spans="1:6" x14ac:dyDescent="0.2">
      <c r="A2317" s="53" t="s">
        <v>4668</v>
      </c>
      <c r="B2317" s="53" t="s">
        <v>4669</v>
      </c>
      <c r="C2317" s="53">
        <v>12918</v>
      </c>
      <c r="F2317" s="49"/>
    </row>
    <row r="2318" spans="1:6" x14ac:dyDescent="0.2">
      <c r="A2318" s="53" t="s">
        <v>4670</v>
      </c>
      <c r="B2318" s="53" t="s">
        <v>4671</v>
      </c>
      <c r="C2318" s="53">
        <v>932</v>
      </c>
      <c r="F2318" s="49"/>
    </row>
    <row r="2319" spans="1:6" x14ac:dyDescent="0.2">
      <c r="A2319" s="53" t="s">
        <v>4672</v>
      </c>
      <c r="B2319" s="53" t="s">
        <v>4673</v>
      </c>
      <c r="C2319" s="53">
        <v>1501</v>
      </c>
      <c r="F2319" s="49"/>
    </row>
    <row r="2320" spans="1:6" x14ac:dyDescent="0.2">
      <c r="A2320" s="53">
        <v>71174000</v>
      </c>
      <c r="B2320" s="53" t="s">
        <v>4674</v>
      </c>
      <c r="C2320" s="53">
        <v>7313</v>
      </c>
      <c r="F2320" s="49"/>
    </row>
    <row r="2321" spans="1:6" x14ac:dyDescent="0.2">
      <c r="A2321" s="53">
        <v>71174500</v>
      </c>
      <c r="B2321" s="53" t="s">
        <v>4675</v>
      </c>
      <c r="C2321" s="53">
        <v>7313</v>
      </c>
      <c r="F2321" s="49"/>
    </row>
    <row r="2322" spans="1:6" x14ac:dyDescent="0.2">
      <c r="A2322" s="53">
        <v>71174550</v>
      </c>
      <c r="B2322" s="53" t="s">
        <v>4676</v>
      </c>
      <c r="C2322" s="53">
        <v>3106</v>
      </c>
      <c r="F2322" s="49"/>
    </row>
    <row r="2323" spans="1:6" x14ac:dyDescent="0.2">
      <c r="A2323" s="53">
        <v>71174552</v>
      </c>
      <c r="B2323" s="53" t="s">
        <v>4677</v>
      </c>
      <c r="C2323" s="53">
        <v>3106</v>
      </c>
      <c r="F2323" s="49"/>
    </row>
    <row r="2324" spans="1:6" x14ac:dyDescent="0.2">
      <c r="A2324" s="53">
        <v>71174554</v>
      </c>
      <c r="B2324" s="53" t="s">
        <v>4678</v>
      </c>
      <c r="C2324" s="53">
        <v>4633</v>
      </c>
      <c r="F2324" s="49"/>
    </row>
    <row r="2325" spans="1:6" x14ac:dyDescent="0.2">
      <c r="A2325" s="53">
        <v>71174556</v>
      </c>
      <c r="B2325" s="53" t="s">
        <v>4679</v>
      </c>
      <c r="C2325" s="53">
        <v>4633</v>
      </c>
      <c r="F2325" s="49"/>
    </row>
    <row r="2326" spans="1:6" x14ac:dyDescent="0.2">
      <c r="A2326" s="53" t="s">
        <v>4680</v>
      </c>
      <c r="B2326" s="53" t="s">
        <v>4681</v>
      </c>
      <c r="C2326" s="53">
        <v>5092</v>
      </c>
      <c r="F2326" s="49"/>
    </row>
    <row r="2327" spans="1:6" x14ac:dyDescent="0.2">
      <c r="A2327" s="53" t="s">
        <v>4682</v>
      </c>
      <c r="B2327" s="53" t="s">
        <v>4683</v>
      </c>
      <c r="C2327" s="53">
        <v>5090</v>
      </c>
      <c r="F2327" s="49"/>
    </row>
    <row r="2328" spans="1:6" x14ac:dyDescent="0.2">
      <c r="A2328" s="53">
        <v>714476</v>
      </c>
      <c r="B2328" s="53" t="s">
        <v>4684</v>
      </c>
      <c r="C2328" s="53">
        <v>579</v>
      </c>
      <c r="F2328" s="49"/>
    </row>
    <row r="2329" spans="1:6" x14ac:dyDescent="0.2">
      <c r="A2329" s="53">
        <v>715606</v>
      </c>
      <c r="B2329" s="53" t="s">
        <v>4685</v>
      </c>
      <c r="C2329" s="53">
        <v>71</v>
      </c>
      <c r="F2329" s="49"/>
    </row>
    <row r="2330" spans="1:6" x14ac:dyDescent="0.2">
      <c r="A2330" s="53">
        <v>731010</v>
      </c>
      <c r="B2330" s="53" t="s">
        <v>4686</v>
      </c>
      <c r="C2330" s="53">
        <v>13</v>
      </c>
      <c r="F2330" s="49"/>
    </row>
    <row r="2331" spans="1:6" x14ac:dyDescent="0.2">
      <c r="A2331" s="53">
        <v>79289500</v>
      </c>
      <c r="B2331" s="53" t="s">
        <v>4687</v>
      </c>
      <c r="C2331" s="53">
        <v>6851</v>
      </c>
      <c r="F2331" s="49"/>
    </row>
    <row r="2332" spans="1:6" x14ac:dyDescent="0.2">
      <c r="A2332" s="53" t="s">
        <v>4688</v>
      </c>
      <c r="B2332" s="53" t="s">
        <v>4689</v>
      </c>
      <c r="C2332" s="53">
        <v>322</v>
      </c>
      <c r="F2332" s="49"/>
    </row>
    <row r="2333" spans="1:6" x14ac:dyDescent="0.2">
      <c r="A2333" s="53" t="s">
        <v>4690</v>
      </c>
      <c r="B2333" s="53" t="s">
        <v>4691</v>
      </c>
      <c r="C2333" s="53">
        <v>2777</v>
      </c>
      <c r="F2333" s="49"/>
    </row>
    <row r="2334" spans="1:6" x14ac:dyDescent="0.2">
      <c r="A2334" s="53" t="s">
        <v>4692</v>
      </c>
      <c r="B2334" s="53" t="s">
        <v>4693</v>
      </c>
      <c r="C2334" s="53">
        <v>825</v>
      </c>
      <c r="F2334" s="49"/>
    </row>
    <row r="2335" spans="1:6" x14ac:dyDescent="0.2">
      <c r="A2335" s="53" t="s">
        <v>4694</v>
      </c>
      <c r="B2335" s="53" t="s">
        <v>4695</v>
      </c>
      <c r="C2335" s="53">
        <v>706</v>
      </c>
      <c r="F2335" s="49"/>
    </row>
    <row r="2336" spans="1:6" x14ac:dyDescent="0.2">
      <c r="A2336" s="53" t="s">
        <v>4696</v>
      </c>
      <c r="B2336" s="53" t="s">
        <v>4697</v>
      </c>
      <c r="C2336" s="53">
        <v>810</v>
      </c>
      <c r="F2336" s="49"/>
    </row>
    <row r="2337" spans="1:6" x14ac:dyDescent="0.2">
      <c r="A2337" s="53" t="s">
        <v>4698</v>
      </c>
      <c r="B2337" s="53" t="s">
        <v>4699</v>
      </c>
      <c r="C2337" s="53">
        <v>4703</v>
      </c>
      <c r="E2337" s="47" t="s">
        <v>4700</v>
      </c>
      <c r="F2337" s="49"/>
    </row>
    <row r="2338" spans="1:6" x14ac:dyDescent="0.2">
      <c r="A2338" s="53" t="s">
        <v>4701</v>
      </c>
      <c r="B2338" s="53" t="s">
        <v>4702</v>
      </c>
      <c r="C2338" s="53">
        <v>8478</v>
      </c>
      <c r="F2338" s="49"/>
    </row>
    <row r="2339" spans="1:6" x14ac:dyDescent="0.2">
      <c r="A2339" s="53" t="s">
        <v>4703</v>
      </c>
      <c r="B2339" s="53" t="s">
        <v>4704</v>
      </c>
      <c r="C2339" s="53">
        <v>192</v>
      </c>
      <c r="F2339" s="49"/>
    </row>
    <row r="2340" spans="1:6" x14ac:dyDescent="0.2">
      <c r="A2340" s="53" t="s">
        <v>4705</v>
      </c>
      <c r="B2340" s="53" t="s">
        <v>4706</v>
      </c>
      <c r="C2340" s="53">
        <v>335</v>
      </c>
      <c r="F2340" s="49"/>
    </row>
    <row r="2341" spans="1:6" x14ac:dyDescent="0.2">
      <c r="A2341" s="53" t="s">
        <v>4707</v>
      </c>
      <c r="B2341" s="53" t="s">
        <v>4708</v>
      </c>
      <c r="C2341" s="53">
        <v>184</v>
      </c>
      <c r="F2341" s="49"/>
    </row>
    <row r="2342" spans="1:6" x14ac:dyDescent="0.2">
      <c r="A2342" s="53" t="s">
        <v>4709</v>
      </c>
      <c r="B2342" s="53" t="s">
        <v>4710</v>
      </c>
      <c r="C2342" s="53">
        <v>209</v>
      </c>
      <c r="F2342" s="49"/>
    </row>
    <row r="2343" spans="1:6" x14ac:dyDescent="0.2">
      <c r="A2343" s="53" t="s">
        <v>4711</v>
      </c>
      <c r="B2343" s="53" t="s">
        <v>4712</v>
      </c>
      <c r="C2343" s="53">
        <v>226</v>
      </c>
      <c r="F2343" s="49"/>
    </row>
    <row r="2344" spans="1:6" x14ac:dyDescent="0.2">
      <c r="A2344" s="53" t="s">
        <v>4713</v>
      </c>
      <c r="B2344" s="53" t="s">
        <v>4714</v>
      </c>
      <c r="C2344" s="53">
        <v>258</v>
      </c>
      <c r="F2344" s="49"/>
    </row>
    <row r="2345" spans="1:6" x14ac:dyDescent="0.2">
      <c r="A2345" s="53" t="s">
        <v>4715</v>
      </c>
      <c r="B2345" s="53" t="s">
        <v>4716</v>
      </c>
      <c r="C2345" s="53">
        <v>300</v>
      </c>
      <c r="F2345" s="49"/>
    </row>
    <row r="2346" spans="1:6" x14ac:dyDescent="0.2">
      <c r="A2346" s="53" t="s">
        <v>4717</v>
      </c>
      <c r="B2346" s="53" t="s">
        <v>4718</v>
      </c>
      <c r="C2346" s="53">
        <v>305</v>
      </c>
      <c r="F2346" s="49"/>
    </row>
    <row r="2347" spans="1:6" x14ac:dyDescent="0.2">
      <c r="A2347" s="53" t="s">
        <v>4719</v>
      </c>
      <c r="B2347" s="53" t="s">
        <v>4720</v>
      </c>
      <c r="C2347" s="53">
        <v>317</v>
      </c>
      <c r="F2347" s="49"/>
    </row>
    <row r="2348" spans="1:6" x14ac:dyDescent="0.2">
      <c r="A2348" s="53" t="s">
        <v>4721</v>
      </c>
      <c r="B2348" s="53" t="s">
        <v>4722</v>
      </c>
      <c r="C2348" s="53">
        <v>349</v>
      </c>
      <c r="F2348" s="49"/>
    </row>
    <row r="2349" spans="1:6" x14ac:dyDescent="0.2">
      <c r="A2349" s="53" t="s">
        <v>4723</v>
      </c>
      <c r="B2349" s="53" t="s">
        <v>4724</v>
      </c>
      <c r="C2349" s="53">
        <v>4199</v>
      </c>
      <c r="F2349" s="49"/>
    </row>
    <row r="2350" spans="1:6" x14ac:dyDescent="0.2">
      <c r="A2350" s="53" t="s">
        <v>4725</v>
      </c>
      <c r="B2350" s="53" t="s">
        <v>4726</v>
      </c>
      <c r="C2350" s="53">
        <v>3699</v>
      </c>
      <c r="F2350" s="49"/>
    </row>
    <row r="2351" spans="1:6" x14ac:dyDescent="0.2">
      <c r="A2351" s="53" t="s">
        <v>4727</v>
      </c>
      <c r="B2351" s="53" t="s">
        <v>4728</v>
      </c>
      <c r="C2351" s="53">
        <v>3186</v>
      </c>
      <c r="F2351" s="49"/>
    </row>
    <row r="2352" spans="1:6" x14ac:dyDescent="0.2">
      <c r="A2352" s="53" t="s">
        <v>4729</v>
      </c>
      <c r="B2352" s="53" t="s">
        <v>4730</v>
      </c>
      <c r="C2352" s="53">
        <v>3374</v>
      </c>
      <c r="F2352" s="49"/>
    </row>
    <row r="2353" spans="1:6" x14ac:dyDescent="0.2">
      <c r="A2353" s="53" t="s">
        <v>4731</v>
      </c>
      <c r="B2353" s="53" t="s">
        <v>4732</v>
      </c>
      <c r="C2353" s="53">
        <v>637</v>
      </c>
      <c r="F2353" s="49"/>
    </row>
    <row r="2354" spans="1:6" x14ac:dyDescent="0.2">
      <c r="A2354" s="53" t="s">
        <v>4733</v>
      </c>
      <c r="B2354" s="53" t="s">
        <v>4734</v>
      </c>
      <c r="C2354" s="53">
        <v>166</v>
      </c>
      <c r="F2354" s="49"/>
    </row>
    <row r="2355" spans="1:6" x14ac:dyDescent="0.2">
      <c r="A2355" s="53" t="s">
        <v>4735</v>
      </c>
      <c r="B2355" s="53" t="s">
        <v>4736</v>
      </c>
      <c r="C2355" s="53">
        <v>105</v>
      </c>
      <c r="F2355" s="49"/>
    </row>
    <row r="2356" spans="1:6" x14ac:dyDescent="0.2">
      <c r="A2356" s="53" t="s">
        <v>4737</v>
      </c>
      <c r="B2356" s="53" t="s">
        <v>4738</v>
      </c>
      <c r="C2356" s="53">
        <v>3092</v>
      </c>
      <c r="F2356" s="49"/>
    </row>
    <row r="2357" spans="1:6" x14ac:dyDescent="0.2">
      <c r="A2357" s="53" t="s">
        <v>4739</v>
      </c>
      <c r="B2357" s="53" t="s">
        <v>4740</v>
      </c>
      <c r="C2357" s="53">
        <v>237</v>
      </c>
      <c r="F2357" s="49"/>
    </row>
    <row r="2358" spans="1:6" x14ac:dyDescent="0.2">
      <c r="A2358" s="53" t="s">
        <v>4741</v>
      </c>
      <c r="B2358" s="53" t="s">
        <v>4742</v>
      </c>
      <c r="C2358" s="53">
        <v>3024</v>
      </c>
      <c r="F2358" s="49"/>
    </row>
    <row r="2359" spans="1:6" x14ac:dyDescent="0.2">
      <c r="A2359" s="53" t="s">
        <v>4743</v>
      </c>
      <c r="B2359" s="53" t="s">
        <v>4744</v>
      </c>
      <c r="C2359" s="53">
        <v>4131</v>
      </c>
      <c r="F2359" s="49"/>
    </row>
    <row r="2360" spans="1:6" x14ac:dyDescent="0.2">
      <c r="A2360" s="53" t="s">
        <v>4745</v>
      </c>
      <c r="B2360" s="53" t="s">
        <v>4746</v>
      </c>
      <c r="C2360" s="53">
        <v>5160</v>
      </c>
      <c r="F2360" s="49"/>
    </row>
    <row r="2361" spans="1:6" x14ac:dyDescent="0.2">
      <c r="A2361" s="53" t="s">
        <v>4747</v>
      </c>
      <c r="B2361" s="53" t="s">
        <v>4748</v>
      </c>
      <c r="C2361" s="53">
        <v>393</v>
      </c>
      <c r="F2361" s="49"/>
    </row>
    <row r="2362" spans="1:6" x14ac:dyDescent="0.2">
      <c r="A2362" s="53" t="s">
        <v>4749</v>
      </c>
      <c r="B2362" s="53" t="s">
        <v>4750</v>
      </c>
      <c r="C2362" s="53">
        <v>9</v>
      </c>
      <c r="F2362" s="49"/>
    </row>
    <row r="2363" spans="1:6" x14ac:dyDescent="0.2">
      <c r="A2363" s="53" t="s">
        <v>4751</v>
      </c>
      <c r="B2363" s="53" t="s">
        <v>4752</v>
      </c>
      <c r="C2363" s="53">
        <v>9</v>
      </c>
      <c r="F2363" s="49"/>
    </row>
    <row r="2364" spans="1:6" x14ac:dyDescent="0.2">
      <c r="A2364" s="53" t="s">
        <v>4753</v>
      </c>
      <c r="B2364" s="53" t="s">
        <v>4754</v>
      </c>
      <c r="C2364" s="53">
        <v>9</v>
      </c>
      <c r="F2364" s="49"/>
    </row>
    <row r="2365" spans="1:6" x14ac:dyDescent="0.2">
      <c r="A2365" s="53" t="s">
        <v>4755</v>
      </c>
      <c r="B2365" s="53" t="s">
        <v>4756</v>
      </c>
      <c r="C2365" s="53">
        <v>9</v>
      </c>
      <c r="F2365" s="49"/>
    </row>
    <row r="2366" spans="1:6" x14ac:dyDescent="0.2">
      <c r="A2366" s="53" t="s">
        <v>4757</v>
      </c>
      <c r="B2366" s="53" t="s">
        <v>4758</v>
      </c>
      <c r="C2366" s="53">
        <v>17</v>
      </c>
      <c r="F2366" s="49"/>
    </row>
    <row r="2367" spans="1:6" x14ac:dyDescent="0.2">
      <c r="A2367" s="53" t="s">
        <v>4759</v>
      </c>
      <c r="B2367" s="53" t="s">
        <v>4760</v>
      </c>
      <c r="C2367" s="53">
        <v>45</v>
      </c>
      <c r="F2367" s="49"/>
    </row>
    <row r="2368" spans="1:6" x14ac:dyDescent="0.2">
      <c r="A2368" s="53" t="s">
        <v>4761</v>
      </c>
      <c r="B2368" s="53" t="s">
        <v>4762</v>
      </c>
      <c r="C2368" s="53">
        <v>9</v>
      </c>
      <c r="F2368" s="49"/>
    </row>
    <row r="2369" spans="1:6" x14ac:dyDescent="0.2">
      <c r="A2369" s="53" t="s">
        <v>4763</v>
      </c>
      <c r="B2369" s="53" t="s">
        <v>4764</v>
      </c>
      <c r="C2369" s="53">
        <v>9</v>
      </c>
      <c r="F2369" s="49"/>
    </row>
    <row r="2370" spans="1:6" x14ac:dyDescent="0.2">
      <c r="A2370" s="53" t="s">
        <v>4765</v>
      </c>
      <c r="B2370" s="53" t="s">
        <v>4766</v>
      </c>
      <c r="C2370" s="53">
        <v>9</v>
      </c>
      <c r="F2370" s="49"/>
    </row>
    <row r="2371" spans="1:6" x14ac:dyDescent="0.2">
      <c r="A2371" s="53" t="s">
        <v>4767</v>
      </c>
      <c r="B2371" s="53" t="s">
        <v>4768</v>
      </c>
      <c r="C2371" s="53">
        <v>10</v>
      </c>
      <c r="F2371" s="49"/>
    </row>
    <row r="2372" spans="1:6" x14ac:dyDescent="0.2">
      <c r="A2372" s="53" t="s">
        <v>4769</v>
      </c>
      <c r="B2372" s="53" t="s">
        <v>4770</v>
      </c>
      <c r="C2372" s="53">
        <v>9</v>
      </c>
      <c r="F2372" s="49"/>
    </row>
    <row r="2373" spans="1:6" x14ac:dyDescent="0.2">
      <c r="A2373" s="53" t="s">
        <v>4771</v>
      </c>
      <c r="B2373" s="53" t="s">
        <v>4772</v>
      </c>
      <c r="C2373" s="53">
        <v>8010</v>
      </c>
      <c r="F2373" s="49"/>
    </row>
    <row r="2374" spans="1:6" x14ac:dyDescent="0.2">
      <c r="A2374" s="53" t="s">
        <v>4773</v>
      </c>
      <c r="B2374" s="53" t="s">
        <v>4774</v>
      </c>
      <c r="C2374" s="53">
        <v>7525</v>
      </c>
      <c r="F2374" s="49"/>
    </row>
    <row r="2375" spans="1:6" x14ac:dyDescent="0.2">
      <c r="A2375" s="53" t="s">
        <v>4775</v>
      </c>
      <c r="B2375" s="53" t="s">
        <v>4776</v>
      </c>
      <c r="C2375" s="53">
        <v>2149</v>
      </c>
      <c r="F2375" s="49"/>
    </row>
    <row r="2376" spans="1:6" x14ac:dyDescent="0.2">
      <c r="A2376" s="53" t="s">
        <v>4777</v>
      </c>
      <c r="B2376" s="53" t="s">
        <v>4778</v>
      </c>
      <c r="C2376" s="53">
        <v>66</v>
      </c>
      <c r="F2376" s="49"/>
    </row>
    <row r="2377" spans="1:6" x14ac:dyDescent="0.2">
      <c r="A2377" s="53" t="s">
        <v>4779</v>
      </c>
      <c r="B2377" s="53" t="s">
        <v>4780</v>
      </c>
      <c r="C2377" s="53">
        <v>2810</v>
      </c>
      <c r="F2377" s="49"/>
    </row>
    <row r="2378" spans="1:6" x14ac:dyDescent="0.2">
      <c r="A2378" s="53" t="s">
        <v>4781</v>
      </c>
      <c r="B2378" s="53" t="s">
        <v>4782</v>
      </c>
      <c r="C2378" s="53">
        <v>5561</v>
      </c>
      <c r="F2378" s="49"/>
    </row>
    <row r="2379" spans="1:6" x14ac:dyDescent="0.2">
      <c r="A2379" s="53" t="s">
        <v>4783</v>
      </c>
      <c r="B2379" s="53" t="s">
        <v>4784</v>
      </c>
      <c r="C2379" s="53">
        <v>1573</v>
      </c>
      <c r="F2379" s="49"/>
    </row>
    <row r="2380" spans="1:6" x14ac:dyDescent="0.2">
      <c r="A2380" s="53" t="s">
        <v>4785</v>
      </c>
      <c r="B2380" s="53" t="s">
        <v>4786</v>
      </c>
      <c r="C2380" s="53">
        <v>5937</v>
      </c>
      <c r="F2380" s="49"/>
    </row>
    <row r="2381" spans="1:6" x14ac:dyDescent="0.2">
      <c r="A2381" s="53" t="s">
        <v>4787</v>
      </c>
      <c r="B2381" s="53" t="s">
        <v>4788</v>
      </c>
      <c r="C2381" s="53">
        <v>9</v>
      </c>
      <c r="F2381" s="49"/>
    </row>
    <row r="2382" spans="1:6" x14ac:dyDescent="0.2">
      <c r="A2382" s="53" t="s">
        <v>4789</v>
      </c>
      <c r="B2382" s="53" t="s">
        <v>4790</v>
      </c>
      <c r="C2382" s="53">
        <v>9</v>
      </c>
      <c r="F2382" s="49"/>
    </row>
    <row r="2383" spans="1:6" x14ac:dyDescent="0.2">
      <c r="A2383" s="53" t="s">
        <v>4791</v>
      </c>
      <c r="B2383" s="53" t="s">
        <v>4792</v>
      </c>
      <c r="C2383" s="53">
        <v>149</v>
      </c>
      <c r="F2383" s="49"/>
    </row>
    <row r="2384" spans="1:6" x14ac:dyDescent="0.2">
      <c r="A2384" s="53" t="s">
        <v>4793</v>
      </c>
      <c r="B2384" s="53" t="s">
        <v>4794</v>
      </c>
      <c r="C2384" s="53">
        <v>178</v>
      </c>
      <c r="F2384" s="49"/>
    </row>
    <row r="2385" spans="1:6" x14ac:dyDescent="0.2">
      <c r="A2385" s="53" t="s">
        <v>4795</v>
      </c>
      <c r="B2385" s="53" t="s">
        <v>4796</v>
      </c>
      <c r="C2385" s="53">
        <v>366</v>
      </c>
      <c r="F2385" s="49"/>
    </row>
    <row r="2386" spans="1:6" x14ac:dyDescent="0.2">
      <c r="A2386" s="53" t="s">
        <v>4797</v>
      </c>
      <c r="B2386" s="53" t="s">
        <v>4798</v>
      </c>
      <c r="C2386" s="53">
        <v>14269</v>
      </c>
      <c r="F2386" s="49"/>
    </row>
    <row r="2387" spans="1:6" x14ac:dyDescent="0.2">
      <c r="A2387" s="53" t="s">
        <v>4799</v>
      </c>
      <c r="B2387" s="53" t="s">
        <v>4800</v>
      </c>
      <c r="C2387" s="53">
        <v>100</v>
      </c>
      <c r="F2387" s="49"/>
    </row>
    <row r="2388" spans="1:6" x14ac:dyDescent="0.2">
      <c r="A2388" s="53" t="s">
        <v>4801</v>
      </c>
      <c r="B2388" s="53" t="s">
        <v>4802</v>
      </c>
      <c r="C2388" s="53">
        <v>3172</v>
      </c>
      <c r="F2388" s="49"/>
    </row>
    <row r="2389" spans="1:6" x14ac:dyDescent="0.2">
      <c r="A2389" s="53" t="s">
        <v>4803</v>
      </c>
      <c r="B2389" s="53" t="s">
        <v>4804</v>
      </c>
      <c r="C2389" s="53">
        <v>3863</v>
      </c>
      <c r="F2389" s="49"/>
    </row>
    <row r="2390" spans="1:6" x14ac:dyDescent="0.2">
      <c r="A2390" s="53" t="s">
        <v>4805</v>
      </c>
      <c r="B2390" s="53" t="s">
        <v>4806</v>
      </c>
      <c r="C2390" s="53">
        <v>3804</v>
      </c>
      <c r="F2390" s="49"/>
    </row>
    <row r="2391" spans="1:6" x14ac:dyDescent="0.2">
      <c r="A2391" s="53" t="s">
        <v>4807</v>
      </c>
      <c r="B2391" s="53" t="s">
        <v>4808</v>
      </c>
      <c r="C2391" s="53">
        <v>530</v>
      </c>
      <c r="F2391" s="49"/>
    </row>
    <row r="2392" spans="1:6" x14ac:dyDescent="0.2">
      <c r="A2392" s="53" t="s">
        <v>4809</v>
      </c>
      <c r="B2392" s="53" t="s">
        <v>4810</v>
      </c>
      <c r="C2392" s="53">
        <v>17600</v>
      </c>
      <c r="F2392" s="49"/>
    </row>
    <row r="2393" spans="1:6" x14ac:dyDescent="0.2">
      <c r="A2393" s="53" t="s">
        <v>4811</v>
      </c>
      <c r="B2393" s="53" t="s">
        <v>4812</v>
      </c>
      <c r="C2393" s="53">
        <v>2774</v>
      </c>
      <c r="F2393" s="49"/>
    </row>
    <row r="2394" spans="1:6" x14ac:dyDescent="0.2">
      <c r="A2394" s="53" t="s">
        <v>4813</v>
      </c>
      <c r="B2394" s="53" t="s">
        <v>4814</v>
      </c>
      <c r="C2394" s="53">
        <v>404</v>
      </c>
      <c r="F2394" s="49"/>
    </row>
    <row r="2395" spans="1:6" x14ac:dyDescent="0.2">
      <c r="A2395" s="53" t="s">
        <v>4815</v>
      </c>
      <c r="B2395" s="53" t="s">
        <v>4816</v>
      </c>
      <c r="C2395" s="53">
        <v>352</v>
      </c>
      <c r="F2395" s="49"/>
    </row>
    <row r="2396" spans="1:6" x14ac:dyDescent="0.2">
      <c r="A2396" s="53" t="s">
        <v>4817</v>
      </c>
      <c r="B2396" s="53" t="s">
        <v>4818</v>
      </c>
      <c r="C2396" s="53">
        <v>325</v>
      </c>
      <c r="F2396" s="49"/>
    </row>
    <row r="2397" spans="1:6" x14ac:dyDescent="0.2">
      <c r="A2397" s="53" t="s">
        <v>4819</v>
      </c>
      <c r="B2397" s="53" t="s">
        <v>4820</v>
      </c>
      <c r="C2397" s="53">
        <v>3023</v>
      </c>
      <c r="F2397" s="49"/>
    </row>
    <row r="2398" spans="1:6" x14ac:dyDescent="0.2">
      <c r="A2398" s="53" t="s">
        <v>4821</v>
      </c>
      <c r="B2398" s="53" t="s">
        <v>4822</v>
      </c>
      <c r="C2398" s="53">
        <v>1116</v>
      </c>
      <c r="F2398" s="49"/>
    </row>
    <row r="2399" spans="1:6" x14ac:dyDescent="0.2">
      <c r="A2399" s="53" t="s">
        <v>4823</v>
      </c>
      <c r="B2399" s="53" t="s">
        <v>4824</v>
      </c>
      <c r="C2399" s="53">
        <v>6434</v>
      </c>
      <c r="F2399" s="49"/>
    </row>
    <row r="2400" spans="1:6" x14ac:dyDescent="0.2">
      <c r="A2400" s="53" t="s">
        <v>4825</v>
      </c>
      <c r="B2400" s="53" t="s">
        <v>4826</v>
      </c>
      <c r="C2400" s="53">
        <v>5785</v>
      </c>
      <c r="F2400" s="49"/>
    </row>
    <row r="2401" spans="1:6" x14ac:dyDescent="0.2">
      <c r="A2401" s="53" t="s">
        <v>4827</v>
      </c>
      <c r="B2401" s="53" t="s">
        <v>4828</v>
      </c>
      <c r="C2401" s="53">
        <v>704</v>
      </c>
      <c r="F2401" s="49"/>
    </row>
    <row r="2402" spans="1:6" x14ac:dyDescent="0.2">
      <c r="A2402" s="53" t="s">
        <v>4829</v>
      </c>
      <c r="B2402" s="53" t="s">
        <v>4830</v>
      </c>
      <c r="C2402" s="53">
        <v>26998</v>
      </c>
      <c r="F2402" s="49"/>
    </row>
    <row r="2403" spans="1:6" x14ac:dyDescent="0.2">
      <c r="A2403" s="53" t="s">
        <v>4831</v>
      </c>
      <c r="B2403" s="53" t="s">
        <v>4832</v>
      </c>
      <c r="C2403" s="53">
        <v>2774</v>
      </c>
      <c r="F2403" s="49"/>
    </row>
    <row r="2404" spans="1:6" x14ac:dyDescent="0.2">
      <c r="A2404" s="53" t="s">
        <v>4833</v>
      </c>
      <c r="B2404" s="53" t="s">
        <v>4834</v>
      </c>
      <c r="C2404" s="53">
        <v>2149</v>
      </c>
      <c r="F2404" s="49"/>
    </row>
    <row r="2405" spans="1:6" x14ac:dyDescent="0.2">
      <c r="A2405" s="53" t="s">
        <v>4835</v>
      </c>
      <c r="B2405" s="53" t="s">
        <v>4834</v>
      </c>
      <c r="C2405" s="53">
        <v>2697</v>
      </c>
      <c r="F2405" s="49"/>
    </row>
    <row r="2406" spans="1:6" x14ac:dyDescent="0.2">
      <c r="A2406" s="53" t="s">
        <v>4836</v>
      </c>
      <c r="B2406" s="53" t="s">
        <v>4837</v>
      </c>
      <c r="C2406" s="53">
        <v>25013</v>
      </c>
      <c r="F2406" s="49"/>
    </row>
    <row r="2407" spans="1:6" x14ac:dyDescent="0.2">
      <c r="A2407" s="53" t="s">
        <v>4838</v>
      </c>
      <c r="B2407" s="53" t="s">
        <v>4839</v>
      </c>
      <c r="C2407" s="53">
        <v>15168</v>
      </c>
      <c r="F2407" s="49"/>
    </row>
    <row r="2408" spans="1:6" x14ac:dyDescent="0.2">
      <c r="A2408" s="53" t="s">
        <v>4840</v>
      </c>
      <c r="B2408" s="53" t="s">
        <v>4841</v>
      </c>
      <c r="C2408" s="53">
        <v>18235</v>
      </c>
      <c r="F2408" s="49"/>
    </row>
    <row r="2409" spans="1:6" x14ac:dyDescent="0.2">
      <c r="A2409" s="53" t="s">
        <v>4842</v>
      </c>
      <c r="B2409" s="53" t="s">
        <v>4843</v>
      </c>
      <c r="C2409" s="53">
        <v>16042</v>
      </c>
      <c r="F2409" s="49"/>
    </row>
    <row r="2410" spans="1:6" x14ac:dyDescent="0.2">
      <c r="A2410" s="53" t="s">
        <v>4844</v>
      </c>
      <c r="B2410" s="53" t="s">
        <v>4845</v>
      </c>
      <c r="C2410" s="53">
        <v>16042</v>
      </c>
      <c r="F2410" s="49"/>
    </row>
    <row r="2411" spans="1:6" x14ac:dyDescent="0.2">
      <c r="A2411" s="53" t="s">
        <v>4846</v>
      </c>
      <c r="B2411" s="53" t="s">
        <v>4847</v>
      </c>
      <c r="C2411" s="53">
        <v>20353</v>
      </c>
      <c r="F2411" s="49"/>
    </row>
    <row r="2412" spans="1:6" x14ac:dyDescent="0.2">
      <c r="A2412" s="53" t="s">
        <v>4848</v>
      </c>
      <c r="B2412" s="53" t="s">
        <v>4849</v>
      </c>
      <c r="C2412" s="53">
        <v>20353</v>
      </c>
      <c r="F2412" s="49"/>
    </row>
    <row r="2413" spans="1:6" x14ac:dyDescent="0.2">
      <c r="A2413" s="53" t="s">
        <v>4850</v>
      </c>
      <c r="B2413" s="53" t="s">
        <v>4851</v>
      </c>
      <c r="C2413" s="53">
        <v>4191</v>
      </c>
      <c r="F2413" s="49"/>
    </row>
    <row r="2414" spans="1:6" x14ac:dyDescent="0.2">
      <c r="A2414" s="53" t="s">
        <v>4852</v>
      </c>
      <c r="B2414" s="53" t="s">
        <v>4853</v>
      </c>
      <c r="C2414" s="53">
        <v>9</v>
      </c>
      <c r="F2414" s="49"/>
    </row>
    <row r="2415" spans="1:6" x14ac:dyDescent="0.2">
      <c r="A2415" s="53" t="s">
        <v>4854</v>
      </c>
      <c r="B2415" s="53" t="s">
        <v>4855</v>
      </c>
      <c r="C2415" s="53">
        <v>6302</v>
      </c>
      <c r="F2415" s="49"/>
    </row>
    <row r="2416" spans="1:6" x14ac:dyDescent="0.2">
      <c r="A2416" s="53" t="s">
        <v>4856</v>
      </c>
      <c r="B2416" s="53" t="s">
        <v>4857</v>
      </c>
      <c r="C2416" s="53">
        <v>22293</v>
      </c>
      <c r="F2416" s="49"/>
    </row>
    <row r="2417" spans="1:6" x14ac:dyDescent="0.2">
      <c r="A2417" s="53" t="s">
        <v>4858</v>
      </c>
      <c r="B2417" s="53" t="s">
        <v>4859</v>
      </c>
      <c r="C2417" s="53">
        <v>22294</v>
      </c>
      <c r="F2417" s="49"/>
    </row>
    <row r="2418" spans="1:6" x14ac:dyDescent="0.2">
      <c r="A2418" s="53" t="s">
        <v>4860</v>
      </c>
      <c r="B2418" s="53" t="s">
        <v>4861</v>
      </c>
      <c r="C2418" s="53">
        <v>4664</v>
      </c>
      <c r="F2418" s="49"/>
    </row>
    <row r="2419" spans="1:6" x14ac:dyDescent="0.2">
      <c r="A2419" s="53" t="s">
        <v>4862</v>
      </c>
      <c r="B2419" s="53" t="s">
        <v>4863</v>
      </c>
      <c r="C2419" s="53">
        <v>2500</v>
      </c>
      <c r="F2419" s="49"/>
    </row>
    <row r="2420" spans="1:6" x14ac:dyDescent="0.2">
      <c r="A2420" s="53" t="s">
        <v>4864</v>
      </c>
      <c r="B2420" s="53" t="s">
        <v>4865</v>
      </c>
      <c r="C2420" s="53">
        <v>23522</v>
      </c>
      <c r="F2420" s="49"/>
    </row>
    <row r="2421" spans="1:6" x14ac:dyDescent="0.2">
      <c r="A2421" s="53" t="s">
        <v>4866</v>
      </c>
      <c r="B2421" s="53" t="s">
        <v>4867</v>
      </c>
      <c r="C2421" s="53">
        <v>23522</v>
      </c>
      <c r="F2421" s="49"/>
    </row>
    <row r="2422" spans="1:6" x14ac:dyDescent="0.2">
      <c r="A2422" s="53" t="s">
        <v>4868</v>
      </c>
      <c r="B2422" s="53" t="s">
        <v>4869</v>
      </c>
      <c r="C2422" s="53">
        <v>1002</v>
      </c>
      <c r="F2422" s="49"/>
    </row>
    <row r="2423" spans="1:6" x14ac:dyDescent="0.2">
      <c r="A2423" s="53" t="s">
        <v>4870</v>
      </c>
      <c r="B2423" s="53" t="s">
        <v>4871</v>
      </c>
      <c r="C2423" s="53">
        <v>20497</v>
      </c>
      <c r="F2423" s="49"/>
    </row>
    <row r="2424" spans="1:6" x14ac:dyDescent="0.2">
      <c r="A2424" s="53" t="s">
        <v>4872</v>
      </c>
      <c r="B2424" s="53" t="s">
        <v>4871</v>
      </c>
      <c r="C2424" s="53">
        <v>21335</v>
      </c>
      <c r="F2424" s="49"/>
    </row>
    <row r="2425" spans="1:6" x14ac:dyDescent="0.2">
      <c r="A2425" s="53" t="s">
        <v>4873</v>
      </c>
      <c r="B2425" s="53" t="s">
        <v>4874</v>
      </c>
      <c r="C2425" s="53">
        <v>18313</v>
      </c>
      <c r="F2425" s="49"/>
    </row>
    <row r="2426" spans="1:6" x14ac:dyDescent="0.2">
      <c r="A2426" s="53" t="s">
        <v>4875</v>
      </c>
      <c r="B2426" s="53" t="s">
        <v>4876</v>
      </c>
      <c r="C2426" s="53">
        <v>19151</v>
      </c>
      <c r="F2426" s="49"/>
    </row>
    <row r="2427" spans="1:6" x14ac:dyDescent="0.2">
      <c r="A2427" s="53" t="s">
        <v>4877</v>
      </c>
      <c r="B2427" s="53" t="s">
        <v>4878</v>
      </c>
      <c r="C2427" s="53">
        <v>22497</v>
      </c>
      <c r="F2427" s="49"/>
    </row>
    <row r="2428" spans="1:6" x14ac:dyDescent="0.2">
      <c r="A2428" s="53" t="s">
        <v>4879</v>
      </c>
      <c r="B2428" s="53" t="s">
        <v>4878</v>
      </c>
      <c r="C2428" s="53">
        <v>22497</v>
      </c>
      <c r="F2428" s="49"/>
    </row>
    <row r="2429" spans="1:6" x14ac:dyDescent="0.2">
      <c r="A2429" s="53" t="s">
        <v>4880</v>
      </c>
      <c r="B2429" s="53" t="s">
        <v>4881</v>
      </c>
      <c r="C2429" s="53">
        <v>18693</v>
      </c>
      <c r="F2429" s="49"/>
    </row>
    <row r="2430" spans="1:6" x14ac:dyDescent="0.2">
      <c r="A2430" s="53" t="s">
        <v>4882</v>
      </c>
      <c r="B2430" s="53" t="s">
        <v>4881</v>
      </c>
      <c r="C2430" s="53">
        <v>19530</v>
      </c>
      <c r="F2430" s="49"/>
    </row>
    <row r="2431" spans="1:6" x14ac:dyDescent="0.2">
      <c r="A2431" s="53" t="s">
        <v>4883</v>
      </c>
      <c r="B2431" s="53" t="s">
        <v>4884</v>
      </c>
      <c r="C2431" s="53">
        <v>18693</v>
      </c>
      <c r="F2431" s="49"/>
    </row>
    <row r="2432" spans="1:6" x14ac:dyDescent="0.2">
      <c r="A2432" s="53" t="s">
        <v>4885</v>
      </c>
      <c r="B2432" s="53" t="s">
        <v>4884</v>
      </c>
      <c r="C2432" s="53">
        <v>19530</v>
      </c>
      <c r="F2432" s="49"/>
    </row>
    <row r="2433" spans="1:6" x14ac:dyDescent="0.2">
      <c r="A2433" s="53" t="s">
        <v>4886</v>
      </c>
      <c r="B2433" s="53" t="s">
        <v>4881</v>
      </c>
      <c r="C2433" s="53">
        <v>19052</v>
      </c>
      <c r="F2433" s="49"/>
    </row>
    <row r="2434" spans="1:6" x14ac:dyDescent="0.2">
      <c r="A2434" s="53" t="s">
        <v>4887</v>
      </c>
      <c r="B2434" s="53" t="s">
        <v>4881</v>
      </c>
      <c r="C2434" s="53">
        <v>19889</v>
      </c>
      <c r="F2434" s="49"/>
    </row>
    <row r="2435" spans="1:6" x14ac:dyDescent="0.2">
      <c r="A2435" s="53" t="s">
        <v>4888</v>
      </c>
      <c r="B2435" s="53" t="s">
        <v>4889</v>
      </c>
      <c r="C2435" s="53">
        <v>19052</v>
      </c>
      <c r="F2435" s="49"/>
    </row>
    <row r="2436" spans="1:6" x14ac:dyDescent="0.2">
      <c r="A2436" s="53" t="s">
        <v>4890</v>
      </c>
      <c r="B2436" s="53" t="s">
        <v>4884</v>
      </c>
      <c r="C2436" s="53">
        <v>19889</v>
      </c>
      <c r="F2436" s="49"/>
    </row>
    <row r="2437" spans="1:6" x14ac:dyDescent="0.2">
      <c r="A2437" s="53" t="s">
        <v>4891</v>
      </c>
      <c r="B2437" s="53" t="s">
        <v>4892</v>
      </c>
      <c r="C2437" s="53">
        <v>3357</v>
      </c>
      <c r="F2437" s="49"/>
    </row>
    <row r="2438" spans="1:6" x14ac:dyDescent="0.2">
      <c r="A2438" s="53" t="s">
        <v>4893</v>
      </c>
      <c r="B2438" s="53" t="s">
        <v>4894</v>
      </c>
      <c r="C2438" s="53">
        <v>55</v>
      </c>
      <c r="F2438" s="49"/>
    </row>
    <row r="2439" spans="1:6" x14ac:dyDescent="0.2">
      <c r="A2439" s="53" t="s">
        <v>4895</v>
      </c>
      <c r="B2439" s="53" t="s">
        <v>4896</v>
      </c>
      <c r="C2439" s="53">
        <v>810</v>
      </c>
      <c r="F2439" s="49"/>
    </row>
    <row r="2440" spans="1:6" x14ac:dyDescent="0.2">
      <c r="A2440" s="53" t="s">
        <v>4897</v>
      </c>
      <c r="B2440" s="53" t="s">
        <v>4898</v>
      </c>
      <c r="C2440" s="53">
        <v>6968</v>
      </c>
      <c r="F2440" s="49"/>
    </row>
    <row r="2441" spans="1:6" x14ac:dyDescent="0.2">
      <c r="A2441" s="53" t="s">
        <v>4899</v>
      </c>
      <c r="B2441" s="53" t="s">
        <v>4900</v>
      </c>
      <c r="C2441" s="53">
        <v>644</v>
      </c>
      <c r="F2441" s="49"/>
    </row>
    <row r="2442" spans="1:6" x14ac:dyDescent="0.2">
      <c r="A2442" s="53" t="s">
        <v>4901</v>
      </c>
      <c r="B2442" s="53" t="s">
        <v>4902</v>
      </c>
      <c r="C2442" s="53">
        <v>163</v>
      </c>
      <c r="F2442" s="49"/>
    </row>
    <row r="2443" spans="1:6" x14ac:dyDescent="0.2">
      <c r="A2443" s="53" t="s">
        <v>4903</v>
      </c>
      <c r="B2443" s="53" t="s">
        <v>4904</v>
      </c>
      <c r="C2443" s="53">
        <v>1078</v>
      </c>
      <c r="F2443" s="49"/>
    </row>
    <row r="2444" spans="1:6" x14ac:dyDescent="0.2">
      <c r="A2444" s="53" t="s">
        <v>4905</v>
      </c>
      <c r="B2444" s="53" t="s">
        <v>4906</v>
      </c>
      <c r="C2444" s="53">
        <v>586</v>
      </c>
      <c r="F2444" s="49"/>
    </row>
    <row r="2445" spans="1:6" x14ac:dyDescent="0.2">
      <c r="A2445" s="53" t="s">
        <v>4907</v>
      </c>
      <c r="B2445" s="53" t="s">
        <v>4908</v>
      </c>
      <c r="C2445" s="53">
        <v>2942</v>
      </c>
      <c r="F2445" s="49"/>
    </row>
    <row r="2446" spans="1:6" x14ac:dyDescent="0.2">
      <c r="A2446" s="53" t="s">
        <v>4909</v>
      </c>
      <c r="B2446" s="53" t="s">
        <v>4910</v>
      </c>
      <c r="C2446" s="53">
        <v>21785</v>
      </c>
      <c r="F2446" s="49"/>
    </row>
    <row r="2447" spans="1:6" x14ac:dyDescent="0.2">
      <c r="A2447" s="53" t="s">
        <v>4911</v>
      </c>
      <c r="B2447" s="53" t="s">
        <v>4912</v>
      </c>
      <c r="C2447" s="53">
        <v>21785</v>
      </c>
      <c r="F2447" s="49"/>
    </row>
    <row r="2448" spans="1:6" x14ac:dyDescent="0.2">
      <c r="A2448" s="53" t="s">
        <v>4913</v>
      </c>
      <c r="B2448" s="53" t="s">
        <v>4914</v>
      </c>
      <c r="C2448" s="53">
        <v>18713</v>
      </c>
      <c r="F2448" s="49"/>
    </row>
    <row r="2449" spans="1:6" x14ac:dyDescent="0.2">
      <c r="A2449" s="53" t="s">
        <v>4915</v>
      </c>
      <c r="B2449" s="53" t="s">
        <v>4916</v>
      </c>
      <c r="C2449" s="53">
        <v>965</v>
      </c>
      <c r="F2449" s="49"/>
    </row>
    <row r="2450" spans="1:6" x14ac:dyDescent="0.2">
      <c r="A2450" s="53" t="s">
        <v>4917</v>
      </c>
      <c r="B2450" s="53" t="s">
        <v>4918</v>
      </c>
      <c r="C2450" s="53">
        <v>7134</v>
      </c>
      <c r="F2450" s="49"/>
    </row>
    <row r="2451" spans="1:6" x14ac:dyDescent="0.2">
      <c r="A2451" s="53" t="s">
        <v>4919</v>
      </c>
      <c r="B2451" s="53" t="s">
        <v>4920</v>
      </c>
      <c r="C2451" s="53">
        <v>2918</v>
      </c>
      <c r="F2451" s="49"/>
    </row>
    <row r="2452" spans="1:6" x14ac:dyDescent="0.2">
      <c r="A2452" s="53" t="s">
        <v>4921</v>
      </c>
      <c r="B2452" s="53" t="s">
        <v>4922</v>
      </c>
      <c r="C2452" s="53">
        <v>14455</v>
      </c>
      <c r="F2452" s="49"/>
    </row>
    <row r="2453" spans="1:6" x14ac:dyDescent="0.2">
      <c r="A2453" s="53" t="s">
        <v>4923</v>
      </c>
      <c r="B2453" s="53" t="s">
        <v>4924</v>
      </c>
      <c r="C2453" s="53">
        <v>25085</v>
      </c>
      <c r="F2453" s="49"/>
    </row>
    <row r="2454" spans="1:6" x14ac:dyDescent="0.2">
      <c r="A2454" s="53" t="s">
        <v>4925</v>
      </c>
      <c r="B2454" s="53" t="s">
        <v>4926</v>
      </c>
      <c r="C2454" s="53">
        <v>2031</v>
      </c>
      <c r="F2454" s="49"/>
    </row>
    <row r="2455" spans="1:6" x14ac:dyDescent="0.2">
      <c r="A2455" s="53" t="s">
        <v>4927</v>
      </c>
      <c r="B2455" s="53" t="s">
        <v>4928</v>
      </c>
      <c r="C2455" s="53">
        <v>8119</v>
      </c>
      <c r="F2455" s="49"/>
    </row>
    <row r="2456" spans="1:6" x14ac:dyDescent="0.2">
      <c r="A2456" s="53" t="s">
        <v>4929</v>
      </c>
      <c r="B2456" s="53" t="s">
        <v>4930</v>
      </c>
      <c r="C2456" s="53">
        <v>11619</v>
      </c>
      <c r="F2456" s="49"/>
    </row>
    <row r="2457" spans="1:6" x14ac:dyDescent="0.2">
      <c r="A2457" s="53" t="s">
        <v>4931</v>
      </c>
      <c r="B2457" s="53" t="s">
        <v>4932</v>
      </c>
      <c r="C2457" s="53">
        <v>20051</v>
      </c>
      <c r="F2457" s="49"/>
    </row>
    <row r="2458" spans="1:6" x14ac:dyDescent="0.2">
      <c r="A2458" s="53" t="s">
        <v>4933</v>
      </c>
      <c r="B2458" s="53" t="s">
        <v>4934</v>
      </c>
      <c r="C2458" s="53">
        <v>6012</v>
      </c>
      <c r="F2458" s="49"/>
    </row>
    <row r="2459" spans="1:6" x14ac:dyDescent="0.2">
      <c r="A2459" s="53" t="s">
        <v>4935</v>
      </c>
      <c r="B2459" s="53" t="s">
        <v>4936</v>
      </c>
      <c r="C2459" s="53">
        <v>548</v>
      </c>
      <c r="F2459" s="49"/>
    </row>
    <row r="2460" spans="1:6" x14ac:dyDescent="0.2">
      <c r="A2460" s="53" t="s">
        <v>4937</v>
      </c>
      <c r="B2460" s="53" t="s">
        <v>4938</v>
      </c>
      <c r="C2460" s="53">
        <v>744</v>
      </c>
      <c r="F2460" s="49"/>
    </row>
    <row r="2461" spans="1:6" x14ac:dyDescent="0.2">
      <c r="A2461" s="53" t="s">
        <v>4939</v>
      </c>
      <c r="B2461" s="53" t="s">
        <v>4940</v>
      </c>
      <c r="C2461" s="53">
        <v>1602</v>
      </c>
      <c r="F2461" s="49"/>
    </row>
    <row r="2462" spans="1:6" x14ac:dyDescent="0.2">
      <c r="A2462" s="53" t="s">
        <v>4941</v>
      </c>
      <c r="B2462" s="53" t="s">
        <v>4942</v>
      </c>
      <c r="C2462" s="53">
        <v>633</v>
      </c>
      <c r="F2462" s="49"/>
    </row>
    <row r="2463" spans="1:6" x14ac:dyDescent="0.2">
      <c r="A2463" s="53" t="s">
        <v>4943</v>
      </c>
      <c r="B2463" s="53" t="s">
        <v>4944</v>
      </c>
      <c r="C2463" s="53">
        <v>6752</v>
      </c>
      <c r="F2463" s="49"/>
    </row>
    <row r="2464" spans="1:6" x14ac:dyDescent="0.2">
      <c r="A2464" s="53" t="s">
        <v>4945</v>
      </c>
      <c r="B2464" s="53" t="s">
        <v>4946</v>
      </c>
      <c r="C2464" s="53">
        <v>6270</v>
      </c>
      <c r="F2464" s="49"/>
    </row>
    <row r="2465" spans="1:6" x14ac:dyDescent="0.2">
      <c r="A2465" s="53" t="s">
        <v>4947</v>
      </c>
      <c r="B2465" s="53" t="s">
        <v>4948</v>
      </c>
      <c r="C2465" s="53">
        <v>17627</v>
      </c>
      <c r="F2465" s="49"/>
    </row>
    <row r="2466" spans="1:6" x14ac:dyDescent="0.2">
      <c r="A2466" s="53" t="s">
        <v>4949</v>
      </c>
      <c r="B2466" s="53" t="s">
        <v>4950</v>
      </c>
      <c r="C2466" s="53">
        <v>24746</v>
      </c>
      <c r="F2466" s="49"/>
    </row>
    <row r="2467" spans="1:6" x14ac:dyDescent="0.2">
      <c r="A2467" s="53" t="s">
        <v>4951</v>
      </c>
      <c r="B2467" s="53" t="s">
        <v>4952</v>
      </c>
      <c r="C2467" s="53">
        <v>26709</v>
      </c>
      <c r="F2467" s="49"/>
    </row>
    <row r="2468" spans="1:6" x14ac:dyDescent="0.2">
      <c r="A2468" s="53" t="s">
        <v>4953</v>
      </c>
      <c r="B2468" s="53" t="s">
        <v>4954</v>
      </c>
      <c r="C2468" s="53">
        <v>338</v>
      </c>
      <c r="F2468" s="49"/>
    </row>
    <row r="2469" spans="1:6" x14ac:dyDescent="0.2">
      <c r="A2469" s="53" t="s">
        <v>4955</v>
      </c>
      <c r="B2469" s="53" t="s">
        <v>4956</v>
      </c>
      <c r="C2469" s="53">
        <v>4868</v>
      </c>
      <c r="F2469" s="49"/>
    </row>
    <row r="2470" spans="1:6" x14ac:dyDescent="0.2">
      <c r="A2470" s="53" t="s">
        <v>4957</v>
      </c>
      <c r="B2470" s="53" t="s">
        <v>4958</v>
      </c>
      <c r="C2470" s="53">
        <v>5953</v>
      </c>
      <c r="F2470" s="49"/>
    </row>
    <row r="2471" spans="1:6" x14ac:dyDescent="0.2">
      <c r="A2471" s="53" t="s">
        <v>4959</v>
      </c>
      <c r="B2471" s="53" t="s">
        <v>4960</v>
      </c>
      <c r="C2471" s="53">
        <v>6896</v>
      </c>
      <c r="F2471" s="49"/>
    </row>
    <row r="2472" spans="1:6" x14ac:dyDescent="0.2">
      <c r="A2472" s="53" t="s">
        <v>4961</v>
      </c>
      <c r="B2472" s="53" t="s">
        <v>4962</v>
      </c>
      <c r="C2472" s="53">
        <v>10680</v>
      </c>
      <c r="F2472" s="49"/>
    </row>
    <row r="2473" spans="1:6" x14ac:dyDescent="0.2">
      <c r="A2473" s="53" t="s">
        <v>4963</v>
      </c>
      <c r="B2473" s="53" t="s">
        <v>4964</v>
      </c>
      <c r="C2473" s="53">
        <v>7181</v>
      </c>
      <c r="F2473" s="49"/>
    </row>
    <row r="2474" spans="1:6" x14ac:dyDescent="0.2">
      <c r="A2474" s="53" t="s">
        <v>4965</v>
      </c>
      <c r="B2474" s="53" t="s">
        <v>4966</v>
      </c>
      <c r="C2474" s="53">
        <v>6619</v>
      </c>
      <c r="F2474" s="49"/>
    </row>
    <row r="2475" spans="1:6" x14ac:dyDescent="0.2">
      <c r="A2475" s="53" t="s">
        <v>4967</v>
      </c>
      <c r="B2475" s="53" t="s">
        <v>4968</v>
      </c>
      <c r="C2475" s="53">
        <v>150</v>
      </c>
      <c r="F2475" s="49"/>
    </row>
    <row r="2476" spans="1:6" x14ac:dyDescent="0.2">
      <c r="A2476" s="53" t="s">
        <v>4969</v>
      </c>
      <c r="B2476" s="53" t="s">
        <v>4970</v>
      </c>
      <c r="C2476" s="53">
        <v>347</v>
      </c>
      <c r="F2476" s="49"/>
    </row>
    <row r="2477" spans="1:6" x14ac:dyDescent="0.2">
      <c r="A2477" s="53" t="s">
        <v>4971</v>
      </c>
      <c r="B2477" s="53" t="s">
        <v>4972</v>
      </c>
      <c r="C2477" s="53">
        <v>2154</v>
      </c>
      <c r="E2477" s="47" t="s">
        <v>847</v>
      </c>
      <c r="F2477" s="49"/>
    </row>
    <row r="2478" spans="1:6" x14ac:dyDescent="0.2">
      <c r="A2478" s="53" t="s">
        <v>4973</v>
      </c>
      <c r="B2478" s="53" t="s">
        <v>4974</v>
      </c>
      <c r="C2478" s="53">
        <v>98</v>
      </c>
      <c r="F2478" s="49"/>
    </row>
    <row r="2479" spans="1:6" x14ac:dyDescent="0.2">
      <c r="A2479" s="53" t="s">
        <v>4975</v>
      </c>
      <c r="B2479" s="53" t="s">
        <v>4976</v>
      </c>
      <c r="C2479" s="53">
        <v>4900</v>
      </c>
      <c r="F2479" s="49"/>
    </row>
    <row r="2480" spans="1:6" x14ac:dyDescent="0.2">
      <c r="A2480" s="53" t="s">
        <v>4977</v>
      </c>
      <c r="B2480" s="53" t="s">
        <v>4978</v>
      </c>
      <c r="C2480" s="53">
        <v>1012</v>
      </c>
      <c r="F2480" s="49"/>
    </row>
    <row r="2481" spans="1:6" x14ac:dyDescent="0.2">
      <c r="A2481" s="53" t="s">
        <v>4979</v>
      </c>
      <c r="B2481" s="53" t="s">
        <v>4980</v>
      </c>
      <c r="C2481" s="53">
        <v>198</v>
      </c>
      <c r="F2481" s="49"/>
    </row>
    <row r="2482" spans="1:6" x14ac:dyDescent="0.2">
      <c r="A2482" s="53" t="s">
        <v>4981</v>
      </c>
      <c r="B2482" s="53" t="s">
        <v>4982</v>
      </c>
      <c r="C2482" s="53">
        <v>10328</v>
      </c>
      <c r="F2482" s="49"/>
    </row>
    <row r="2483" spans="1:6" x14ac:dyDescent="0.2">
      <c r="A2483" s="53" t="s">
        <v>4983</v>
      </c>
      <c r="B2483" s="53" t="s">
        <v>4984</v>
      </c>
      <c r="C2483" s="53">
        <v>8897</v>
      </c>
      <c r="F2483" s="49"/>
    </row>
    <row r="2484" spans="1:6" x14ac:dyDescent="0.2">
      <c r="A2484" s="53" t="s">
        <v>4985</v>
      </c>
      <c r="B2484" s="53" t="s">
        <v>4986</v>
      </c>
      <c r="C2484" s="53">
        <v>8019</v>
      </c>
      <c r="F2484" s="49"/>
    </row>
    <row r="2485" spans="1:6" x14ac:dyDescent="0.2">
      <c r="A2485" s="53" t="s">
        <v>4987</v>
      </c>
      <c r="B2485" s="53" t="s">
        <v>4988</v>
      </c>
      <c r="C2485" s="53">
        <v>102</v>
      </c>
      <c r="F2485" s="49"/>
    </row>
    <row r="2486" spans="1:6" x14ac:dyDescent="0.2">
      <c r="A2486" s="53">
        <v>900050</v>
      </c>
      <c r="B2486" s="53" t="s">
        <v>4989</v>
      </c>
      <c r="C2486" s="53">
        <v>105</v>
      </c>
      <c r="F2486" s="49"/>
    </row>
    <row r="2487" spans="1:6" x14ac:dyDescent="0.2">
      <c r="A2487" s="53" t="s">
        <v>4990</v>
      </c>
      <c r="B2487" s="53" t="s">
        <v>4991</v>
      </c>
      <c r="C2487" s="53">
        <v>60</v>
      </c>
      <c r="F2487" s="49"/>
    </row>
    <row r="2488" spans="1:6" x14ac:dyDescent="0.2">
      <c r="A2488" s="53" t="s">
        <v>4992</v>
      </c>
      <c r="B2488" s="53" t="s">
        <v>4993</v>
      </c>
      <c r="C2488" s="53">
        <v>3888</v>
      </c>
      <c r="F2488" s="49"/>
    </row>
    <row r="2489" spans="1:6" x14ac:dyDescent="0.2">
      <c r="A2489" s="53" t="s">
        <v>4994</v>
      </c>
      <c r="B2489" s="53" t="s">
        <v>4995</v>
      </c>
      <c r="C2489" s="53">
        <v>341</v>
      </c>
      <c r="F2489" s="49"/>
    </row>
    <row r="2490" spans="1:6" x14ac:dyDescent="0.2">
      <c r="A2490" s="53" t="s">
        <v>4996</v>
      </c>
      <c r="B2490" s="53" t="s">
        <v>4997</v>
      </c>
      <c r="C2490" s="53">
        <v>6602</v>
      </c>
      <c r="F2490" s="49"/>
    </row>
    <row r="2491" spans="1:6" x14ac:dyDescent="0.2">
      <c r="A2491" s="53" t="s">
        <v>4998</v>
      </c>
      <c r="B2491" s="53" t="s">
        <v>4999</v>
      </c>
      <c r="C2491" s="53">
        <v>5940</v>
      </c>
      <c r="F2491" s="49"/>
    </row>
    <row r="2492" spans="1:6" x14ac:dyDescent="0.2">
      <c r="A2492" s="53" t="s">
        <v>5000</v>
      </c>
      <c r="B2492" s="53" t="s">
        <v>5001</v>
      </c>
      <c r="C2492" s="53">
        <v>4843</v>
      </c>
      <c r="F2492" s="49"/>
    </row>
    <row r="2493" spans="1:6" x14ac:dyDescent="0.2">
      <c r="A2493" s="53" t="s">
        <v>5002</v>
      </c>
      <c r="B2493" s="53" t="s">
        <v>5003</v>
      </c>
      <c r="C2493" s="53">
        <v>2295</v>
      </c>
      <c r="F2493" s="49"/>
    </row>
    <row r="2494" spans="1:6" x14ac:dyDescent="0.2">
      <c r="A2494" s="53" t="s">
        <v>5004</v>
      </c>
      <c r="B2494" s="53" t="s">
        <v>5005</v>
      </c>
      <c r="C2494" s="53">
        <v>2255</v>
      </c>
      <c r="F2494" s="49"/>
    </row>
    <row r="2495" spans="1:6" x14ac:dyDescent="0.2">
      <c r="A2495" s="53" t="s">
        <v>5006</v>
      </c>
      <c r="B2495" s="53" t="s">
        <v>5007</v>
      </c>
      <c r="C2495" s="53">
        <v>327</v>
      </c>
      <c r="F2495" s="49"/>
    </row>
    <row r="2496" spans="1:6" x14ac:dyDescent="0.2">
      <c r="A2496" s="53" t="s">
        <v>5008</v>
      </c>
      <c r="B2496" s="53" t="s">
        <v>5009</v>
      </c>
      <c r="C2496" s="53">
        <v>651</v>
      </c>
      <c r="F2496" s="49"/>
    </row>
    <row r="2497" spans="1:6" x14ac:dyDescent="0.2">
      <c r="A2497" s="53" t="s">
        <v>5010</v>
      </c>
      <c r="B2497" s="53" t="s">
        <v>5011</v>
      </c>
      <c r="C2497" s="53">
        <v>5819</v>
      </c>
      <c r="F2497" s="49"/>
    </row>
    <row r="2498" spans="1:6" x14ac:dyDescent="0.2">
      <c r="A2498" s="53" t="s">
        <v>5012</v>
      </c>
      <c r="B2498" s="53" t="s">
        <v>5013</v>
      </c>
      <c r="C2498" s="53">
        <v>5657</v>
      </c>
      <c r="F2498" s="49"/>
    </row>
    <row r="2499" spans="1:6" x14ac:dyDescent="0.2">
      <c r="A2499" s="53" t="s">
        <v>5014</v>
      </c>
      <c r="B2499" s="53" t="s">
        <v>5015</v>
      </c>
      <c r="C2499" s="53">
        <v>5832</v>
      </c>
      <c r="F2499" s="49"/>
    </row>
    <row r="2500" spans="1:6" x14ac:dyDescent="0.2">
      <c r="A2500" s="53" t="s">
        <v>5016</v>
      </c>
      <c r="B2500" s="53" t="s">
        <v>5017</v>
      </c>
      <c r="C2500" s="53">
        <v>5697</v>
      </c>
      <c r="F2500" s="49"/>
    </row>
    <row r="2501" spans="1:6" x14ac:dyDescent="0.2">
      <c r="A2501" s="53" t="s">
        <v>5018</v>
      </c>
      <c r="B2501" s="53" t="s">
        <v>5019</v>
      </c>
      <c r="C2501" s="53">
        <v>3875</v>
      </c>
      <c r="F2501" s="49"/>
    </row>
    <row r="2502" spans="1:6" x14ac:dyDescent="0.2">
      <c r="A2502" s="53" t="s">
        <v>5020</v>
      </c>
      <c r="B2502" s="53" t="s">
        <v>5021</v>
      </c>
      <c r="C2502" s="53">
        <v>3861</v>
      </c>
      <c r="F2502" s="49"/>
    </row>
    <row r="2503" spans="1:6" x14ac:dyDescent="0.2">
      <c r="A2503" s="53" t="s">
        <v>5022</v>
      </c>
      <c r="B2503" s="53" t="s">
        <v>5023</v>
      </c>
      <c r="C2503" s="53">
        <v>6480</v>
      </c>
      <c r="F2503" s="49"/>
    </row>
    <row r="2504" spans="1:6" x14ac:dyDescent="0.2">
      <c r="A2504" s="53" t="s">
        <v>5024</v>
      </c>
      <c r="B2504" s="53" t="s">
        <v>5025</v>
      </c>
      <c r="C2504" s="53">
        <v>6291</v>
      </c>
      <c r="F2504" s="49"/>
    </row>
    <row r="2505" spans="1:6" x14ac:dyDescent="0.2">
      <c r="A2505" s="53" t="s">
        <v>5026</v>
      </c>
      <c r="B2505" s="53" t="s">
        <v>5027</v>
      </c>
      <c r="C2505" s="53">
        <v>2052</v>
      </c>
      <c r="F2505" s="49"/>
    </row>
    <row r="2506" spans="1:6" x14ac:dyDescent="0.2">
      <c r="A2506" s="53" t="s">
        <v>5028</v>
      </c>
      <c r="B2506" s="53" t="s">
        <v>5029</v>
      </c>
      <c r="C2506" s="53">
        <v>642</v>
      </c>
      <c r="F2506" s="49"/>
    </row>
    <row r="2507" spans="1:6" x14ac:dyDescent="0.2">
      <c r="A2507" s="53" t="s">
        <v>5030</v>
      </c>
      <c r="B2507" s="53" t="s">
        <v>5031</v>
      </c>
      <c r="C2507" s="53">
        <v>98</v>
      </c>
      <c r="F2507" s="49"/>
    </row>
    <row r="2508" spans="1:6" x14ac:dyDescent="0.2">
      <c r="A2508" s="53" t="s">
        <v>5032</v>
      </c>
      <c r="B2508" s="53" t="s">
        <v>5033</v>
      </c>
      <c r="C2508" s="53">
        <v>6143</v>
      </c>
      <c r="F2508" s="49"/>
    </row>
    <row r="2509" spans="1:6" x14ac:dyDescent="0.2">
      <c r="A2509" s="53" t="s">
        <v>5034</v>
      </c>
      <c r="B2509" s="53" t="s">
        <v>5035</v>
      </c>
      <c r="C2509" s="53">
        <v>1364</v>
      </c>
      <c r="F2509" s="49"/>
    </row>
    <row r="2510" spans="1:6" x14ac:dyDescent="0.2">
      <c r="A2510" s="53" t="s">
        <v>5036</v>
      </c>
      <c r="B2510" s="53" t="s">
        <v>5037</v>
      </c>
      <c r="C2510" s="53">
        <v>1510</v>
      </c>
      <c r="F2510" s="49"/>
    </row>
    <row r="2511" spans="1:6" x14ac:dyDescent="0.2">
      <c r="A2511" s="53" t="s">
        <v>5038</v>
      </c>
      <c r="B2511" s="53" t="s">
        <v>5039</v>
      </c>
      <c r="C2511" s="53">
        <v>3686</v>
      </c>
      <c r="F2511" s="49"/>
    </row>
    <row r="2512" spans="1:6" x14ac:dyDescent="0.2">
      <c r="A2512" s="53" t="s">
        <v>5040</v>
      </c>
      <c r="B2512" s="53" t="s">
        <v>5041</v>
      </c>
      <c r="C2512" s="53">
        <v>23</v>
      </c>
      <c r="F2512" s="49" t="s">
        <v>1441</v>
      </c>
    </row>
    <row r="2513" spans="1:6" x14ac:dyDescent="0.2">
      <c r="A2513" s="53" t="s">
        <v>5042</v>
      </c>
      <c r="B2513" s="53" t="s">
        <v>5043</v>
      </c>
      <c r="C2513" s="53">
        <v>25</v>
      </c>
      <c r="F2513" s="49" t="s">
        <v>1441</v>
      </c>
    </row>
    <row r="2514" spans="1:6" x14ac:dyDescent="0.2">
      <c r="A2514" s="53" t="s">
        <v>5044</v>
      </c>
      <c r="B2514" s="53" t="s">
        <v>5045</v>
      </c>
      <c r="C2514" s="53">
        <v>8613</v>
      </c>
      <c r="F2514" s="49"/>
    </row>
    <row r="2515" spans="1:6" x14ac:dyDescent="0.2">
      <c r="A2515" s="53" t="s">
        <v>5046</v>
      </c>
      <c r="B2515" s="53" t="s">
        <v>5047</v>
      </c>
      <c r="C2515" s="53">
        <v>25</v>
      </c>
      <c r="F2515" s="49" t="s">
        <v>1441</v>
      </c>
    </row>
    <row r="2516" spans="1:6" x14ac:dyDescent="0.2">
      <c r="A2516" s="53" t="s">
        <v>5048</v>
      </c>
      <c r="B2516" s="53" t="s">
        <v>5049</v>
      </c>
      <c r="C2516" s="53">
        <v>13</v>
      </c>
      <c r="F2516" s="49" t="s">
        <v>1441</v>
      </c>
    </row>
    <row r="2517" spans="1:6" x14ac:dyDescent="0.2">
      <c r="A2517" s="53" t="s">
        <v>5050</v>
      </c>
      <c r="B2517" s="53" t="s">
        <v>5051</v>
      </c>
      <c r="C2517" s="53">
        <v>125</v>
      </c>
      <c r="F2517" s="49"/>
    </row>
    <row r="2518" spans="1:6" x14ac:dyDescent="0.2">
      <c r="A2518" s="53" t="s">
        <v>5052</v>
      </c>
      <c r="B2518" s="53" t="s">
        <v>5053</v>
      </c>
      <c r="C2518" s="53">
        <v>3254</v>
      </c>
      <c r="F2518" s="49"/>
    </row>
    <row r="2519" spans="1:6" x14ac:dyDescent="0.2">
      <c r="A2519" s="53" t="s">
        <v>5054</v>
      </c>
      <c r="B2519" s="53" t="s">
        <v>5055</v>
      </c>
      <c r="C2519" s="53">
        <v>2552</v>
      </c>
      <c r="F2519" s="49"/>
    </row>
    <row r="2520" spans="1:6" x14ac:dyDescent="0.2">
      <c r="A2520" s="53" t="s">
        <v>5056</v>
      </c>
      <c r="B2520" s="53" t="s">
        <v>5057</v>
      </c>
      <c r="C2520" s="53">
        <v>10409</v>
      </c>
      <c r="F2520" s="49"/>
    </row>
    <row r="2521" spans="1:6" x14ac:dyDescent="0.2">
      <c r="A2521" s="53" t="s">
        <v>5058</v>
      </c>
      <c r="B2521" s="53" t="s">
        <v>5059</v>
      </c>
      <c r="C2521" s="53">
        <v>8964</v>
      </c>
      <c r="F2521" s="49"/>
    </row>
    <row r="2522" spans="1:6" x14ac:dyDescent="0.2">
      <c r="A2522" s="53" t="s">
        <v>5060</v>
      </c>
      <c r="B2522" s="53" t="s">
        <v>5061</v>
      </c>
      <c r="C2522" s="53">
        <v>8964</v>
      </c>
      <c r="F2522" s="49"/>
    </row>
    <row r="2523" spans="1:6" x14ac:dyDescent="0.2">
      <c r="A2523" s="53" t="s">
        <v>5062</v>
      </c>
      <c r="B2523" s="53" t="s">
        <v>5063</v>
      </c>
      <c r="C2523" s="53">
        <v>380</v>
      </c>
      <c r="F2523" s="49"/>
    </row>
    <row r="2524" spans="1:6" x14ac:dyDescent="0.2">
      <c r="A2524" s="53">
        <v>900750</v>
      </c>
      <c r="B2524" s="53" t="s">
        <v>5064</v>
      </c>
      <c r="C2524" s="53">
        <v>55</v>
      </c>
      <c r="F2524" s="49"/>
    </row>
    <row r="2525" spans="1:6" x14ac:dyDescent="0.2">
      <c r="A2525" s="53" t="s">
        <v>5065</v>
      </c>
      <c r="B2525" s="53" t="s">
        <v>5066</v>
      </c>
      <c r="C2525" s="53">
        <v>6264</v>
      </c>
      <c r="F2525" s="49"/>
    </row>
    <row r="2526" spans="1:6" x14ac:dyDescent="0.2">
      <c r="A2526" s="53" t="s">
        <v>5067</v>
      </c>
      <c r="B2526" s="53" t="s">
        <v>5068</v>
      </c>
      <c r="C2526" s="53">
        <v>33</v>
      </c>
      <c r="F2526" s="49" t="s">
        <v>1441</v>
      </c>
    </row>
    <row r="2527" spans="1:6" x14ac:dyDescent="0.2">
      <c r="A2527" s="53">
        <v>900800</v>
      </c>
      <c r="B2527" s="53" t="s">
        <v>5069</v>
      </c>
      <c r="C2527" s="53">
        <v>55</v>
      </c>
      <c r="F2527" s="49"/>
    </row>
    <row r="2528" spans="1:6" x14ac:dyDescent="0.2">
      <c r="A2528" s="53" t="s">
        <v>5070</v>
      </c>
      <c r="B2528" s="53" t="s">
        <v>5071</v>
      </c>
      <c r="C2528" s="53">
        <v>1283</v>
      </c>
      <c r="F2528" s="49"/>
    </row>
    <row r="2529" spans="1:6" x14ac:dyDescent="0.2">
      <c r="A2529" s="53" t="s">
        <v>5072</v>
      </c>
      <c r="B2529" s="53" t="s">
        <v>5073</v>
      </c>
      <c r="C2529" s="53">
        <v>758</v>
      </c>
      <c r="F2529" s="49"/>
    </row>
    <row r="2530" spans="1:6" x14ac:dyDescent="0.2">
      <c r="A2530" s="53" t="s">
        <v>5074</v>
      </c>
      <c r="B2530" s="53" t="s">
        <v>5075</v>
      </c>
      <c r="C2530" s="53">
        <v>135</v>
      </c>
      <c r="F2530" s="49"/>
    </row>
    <row r="2531" spans="1:6" x14ac:dyDescent="0.2">
      <c r="A2531" s="53" t="s">
        <v>5076</v>
      </c>
      <c r="B2531" s="53" t="s">
        <v>5077</v>
      </c>
      <c r="C2531" s="53">
        <v>144</v>
      </c>
      <c r="F2531" s="49"/>
    </row>
    <row r="2532" spans="1:6" x14ac:dyDescent="0.2">
      <c r="A2532" s="53" t="s">
        <v>5078</v>
      </c>
      <c r="B2532" s="53" t="s">
        <v>5079</v>
      </c>
      <c r="C2532" s="53">
        <v>11</v>
      </c>
      <c r="F2532" s="49"/>
    </row>
    <row r="2533" spans="1:6" x14ac:dyDescent="0.2">
      <c r="A2533" s="53" t="s">
        <v>5080</v>
      </c>
      <c r="B2533" s="53" t="s">
        <v>5081</v>
      </c>
      <c r="C2533" s="53">
        <v>134</v>
      </c>
      <c r="F2533" s="49"/>
    </row>
    <row r="2534" spans="1:6" x14ac:dyDescent="0.2">
      <c r="A2534" s="53">
        <v>900924</v>
      </c>
      <c r="B2534" s="53" t="s">
        <v>5082</v>
      </c>
      <c r="C2534" s="53">
        <v>55</v>
      </c>
      <c r="F2534" s="49"/>
    </row>
    <row r="2535" spans="1:6" x14ac:dyDescent="0.2">
      <c r="A2535" s="53">
        <v>900950</v>
      </c>
      <c r="B2535" s="53" t="s">
        <v>5083</v>
      </c>
      <c r="C2535" s="53">
        <v>55</v>
      </c>
      <c r="F2535" s="49"/>
    </row>
    <row r="2536" spans="1:6" x14ac:dyDescent="0.2">
      <c r="A2536" s="53" t="s">
        <v>5084</v>
      </c>
      <c r="B2536" s="53" t="s">
        <v>5085</v>
      </c>
      <c r="C2536" s="53">
        <v>8964</v>
      </c>
      <c r="F2536" s="49"/>
    </row>
    <row r="2537" spans="1:6" x14ac:dyDescent="0.2">
      <c r="A2537" s="53" t="s">
        <v>5086</v>
      </c>
      <c r="B2537" s="53" t="s">
        <v>5087</v>
      </c>
      <c r="C2537" s="53">
        <v>10409</v>
      </c>
      <c r="F2537" s="49"/>
    </row>
    <row r="2538" spans="1:6" x14ac:dyDescent="0.2">
      <c r="A2538" s="53" t="s">
        <v>5088</v>
      </c>
      <c r="B2538" s="53" t="s">
        <v>5089</v>
      </c>
      <c r="C2538" s="53">
        <v>10409</v>
      </c>
      <c r="F2538" s="49"/>
    </row>
    <row r="2539" spans="1:6" x14ac:dyDescent="0.2">
      <c r="A2539" s="53">
        <v>900990</v>
      </c>
      <c r="B2539" s="53" t="s">
        <v>5090</v>
      </c>
      <c r="C2539" s="53">
        <v>55</v>
      </c>
      <c r="F2539" s="49"/>
    </row>
    <row r="2540" spans="1:6" x14ac:dyDescent="0.2">
      <c r="A2540" s="53">
        <v>901050</v>
      </c>
      <c r="B2540" s="53" t="s">
        <v>5091</v>
      </c>
      <c r="C2540" s="53">
        <v>55</v>
      </c>
      <c r="F2540" s="49"/>
    </row>
    <row r="2541" spans="1:6" x14ac:dyDescent="0.2">
      <c r="A2541" s="53" t="s">
        <v>5092</v>
      </c>
      <c r="B2541" s="53" t="s">
        <v>5093</v>
      </c>
      <c r="C2541" s="53">
        <v>2201</v>
      </c>
      <c r="F2541" s="49"/>
    </row>
    <row r="2542" spans="1:6" x14ac:dyDescent="0.2">
      <c r="A2542" s="53" t="s">
        <v>5094</v>
      </c>
      <c r="B2542" s="53" t="s">
        <v>5095</v>
      </c>
      <c r="C2542" s="53">
        <v>905</v>
      </c>
      <c r="F2542" s="49"/>
    </row>
    <row r="2543" spans="1:6" x14ac:dyDescent="0.2">
      <c r="A2543" s="53" t="s">
        <v>5096</v>
      </c>
      <c r="B2543" s="53" t="s">
        <v>5097</v>
      </c>
      <c r="C2543" s="53">
        <v>1323</v>
      </c>
      <c r="F2543" s="49"/>
    </row>
    <row r="2544" spans="1:6" x14ac:dyDescent="0.2">
      <c r="A2544" s="53" t="s">
        <v>5098</v>
      </c>
      <c r="B2544" s="53" t="s">
        <v>5099</v>
      </c>
      <c r="C2544" s="53">
        <v>4253</v>
      </c>
      <c r="F2544" s="49"/>
    </row>
    <row r="2545" spans="1:6" x14ac:dyDescent="0.2">
      <c r="A2545" s="53" t="s">
        <v>5100</v>
      </c>
      <c r="B2545" s="53" t="s">
        <v>5101</v>
      </c>
      <c r="C2545" s="53">
        <v>756</v>
      </c>
      <c r="F2545" s="49"/>
    </row>
    <row r="2546" spans="1:6" x14ac:dyDescent="0.2">
      <c r="A2546" s="53" t="s">
        <v>5102</v>
      </c>
      <c r="B2546" s="53" t="s">
        <v>5103</v>
      </c>
      <c r="C2546" s="53">
        <v>6980</v>
      </c>
      <c r="F2546" s="49"/>
    </row>
    <row r="2547" spans="1:6" x14ac:dyDescent="0.2">
      <c r="A2547" s="53" t="s">
        <v>5104</v>
      </c>
      <c r="B2547" s="53" t="s">
        <v>5105</v>
      </c>
      <c r="C2547" s="53">
        <v>8438</v>
      </c>
      <c r="F2547" s="49"/>
    </row>
    <row r="2548" spans="1:6" x14ac:dyDescent="0.2">
      <c r="A2548" s="53" t="s">
        <v>5106</v>
      </c>
      <c r="B2548" s="53" t="s">
        <v>5107</v>
      </c>
      <c r="C2548" s="53">
        <v>26572</v>
      </c>
      <c r="F2548" s="49"/>
    </row>
    <row r="2549" spans="1:6" x14ac:dyDescent="0.2">
      <c r="A2549" s="53" t="s">
        <v>5108</v>
      </c>
      <c r="B2549" s="53" t="s">
        <v>5109</v>
      </c>
      <c r="C2549" s="53">
        <v>2444</v>
      </c>
      <c r="F2549" s="49"/>
    </row>
    <row r="2550" spans="1:6" x14ac:dyDescent="0.2">
      <c r="A2550" s="53" t="s">
        <v>5110</v>
      </c>
      <c r="B2550" s="53" t="s">
        <v>5111</v>
      </c>
      <c r="C2550" s="53">
        <v>4293</v>
      </c>
      <c r="F2550" s="49"/>
    </row>
    <row r="2551" spans="1:6" x14ac:dyDescent="0.2">
      <c r="A2551" s="53" t="s">
        <v>5112</v>
      </c>
      <c r="B2551" s="53" t="s">
        <v>5113</v>
      </c>
      <c r="C2551" s="53">
        <v>25278</v>
      </c>
      <c r="F2551" s="49"/>
    </row>
    <row r="2552" spans="1:6" x14ac:dyDescent="0.2">
      <c r="A2552" s="53" t="s">
        <v>5114</v>
      </c>
      <c r="B2552" s="53" t="s">
        <v>5115</v>
      </c>
      <c r="C2552" s="53">
        <v>21885</v>
      </c>
      <c r="F2552" s="49"/>
    </row>
    <row r="2553" spans="1:6" x14ac:dyDescent="0.2">
      <c r="A2553" s="53" t="s">
        <v>5116</v>
      </c>
      <c r="B2553" s="53" t="s">
        <v>5117</v>
      </c>
      <c r="C2553" s="53">
        <v>45</v>
      </c>
      <c r="F2553" s="49" t="s">
        <v>1441</v>
      </c>
    </row>
    <row r="2554" spans="1:6" x14ac:dyDescent="0.2">
      <c r="A2554" s="53" t="s">
        <v>5118</v>
      </c>
      <c r="B2554" s="53" t="s">
        <v>5119</v>
      </c>
      <c r="C2554" s="53">
        <v>198</v>
      </c>
      <c r="F2554" s="49"/>
    </row>
    <row r="2555" spans="1:6" x14ac:dyDescent="0.2">
      <c r="A2555" s="53" t="s">
        <v>5120</v>
      </c>
      <c r="B2555" s="53" t="s">
        <v>5121</v>
      </c>
      <c r="C2555" s="53">
        <v>123</v>
      </c>
      <c r="F2555" s="49"/>
    </row>
    <row r="2556" spans="1:6" x14ac:dyDescent="0.2">
      <c r="A2556" s="53" t="s">
        <v>5122</v>
      </c>
      <c r="B2556" s="53" t="s">
        <v>5123</v>
      </c>
      <c r="C2556" s="53">
        <v>229</v>
      </c>
      <c r="F2556" s="49"/>
    </row>
    <row r="2557" spans="1:6" x14ac:dyDescent="0.2">
      <c r="A2557" s="53" t="s">
        <v>5124</v>
      </c>
      <c r="B2557" s="53" t="s">
        <v>5125</v>
      </c>
      <c r="C2557" s="53">
        <v>22540</v>
      </c>
      <c r="F2557" s="49"/>
    </row>
    <row r="2558" spans="1:6" x14ac:dyDescent="0.2">
      <c r="A2558" s="53" t="s">
        <v>5126</v>
      </c>
      <c r="B2558" s="53" t="s">
        <v>5127</v>
      </c>
      <c r="C2558" s="53">
        <v>7587</v>
      </c>
      <c r="F2558" s="49"/>
    </row>
    <row r="2559" spans="1:6" x14ac:dyDescent="0.2">
      <c r="A2559" s="53" t="s">
        <v>5128</v>
      </c>
      <c r="B2559" s="53" t="s">
        <v>5129</v>
      </c>
      <c r="C2559" s="53">
        <v>7695</v>
      </c>
      <c r="F2559" s="49"/>
    </row>
    <row r="2560" spans="1:6" x14ac:dyDescent="0.2">
      <c r="A2560" s="53" t="s">
        <v>5130</v>
      </c>
      <c r="B2560" s="53" t="s">
        <v>5131</v>
      </c>
      <c r="C2560" s="53">
        <v>5212</v>
      </c>
      <c r="F2560" s="49"/>
    </row>
    <row r="2561" spans="1:6" x14ac:dyDescent="0.2">
      <c r="A2561" s="53" t="s">
        <v>5132</v>
      </c>
      <c r="B2561" s="53" t="s">
        <v>5133</v>
      </c>
      <c r="C2561" s="53">
        <v>568</v>
      </c>
      <c r="F2561" s="49"/>
    </row>
    <row r="2562" spans="1:6" x14ac:dyDescent="0.2">
      <c r="A2562" s="53" t="s">
        <v>5134</v>
      </c>
      <c r="B2562" s="53" t="s">
        <v>5135</v>
      </c>
      <c r="C2562" s="53">
        <v>80</v>
      </c>
      <c r="F2562" s="49"/>
    </row>
    <row r="2563" spans="1:6" x14ac:dyDescent="0.2">
      <c r="A2563" s="53" t="s">
        <v>5136</v>
      </c>
      <c r="B2563" s="53" t="s">
        <v>5137</v>
      </c>
      <c r="C2563" s="53">
        <v>312</v>
      </c>
      <c r="F2563" s="49"/>
    </row>
    <row r="2564" spans="1:6" x14ac:dyDescent="0.2">
      <c r="A2564" s="53" t="s">
        <v>5138</v>
      </c>
      <c r="B2564" s="53" t="s">
        <v>5139</v>
      </c>
      <c r="C2564" s="53">
        <v>262</v>
      </c>
      <c r="F2564" s="49"/>
    </row>
    <row r="2565" spans="1:6" x14ac:dyDescent="0.2">
      <c r="A2565" s="53" t="s">
        <v>5140</v>
      </c>
      <c r="B2565" s="53" t="s">
        <v>5141</v>
      </c>
      <c r="C2565" s="53">
        <v>82</v>
      </c>
      <c r="F2565" s="49"/>
    </row>
    <row r="2566" spans="1:6" x14ac:dyDescent="0.2">
      <c r="A2566" s="53" t="s">
        <v>5142</v>
      </c>
      <c r="B2566" s="53" t="s">
        <v>5143</v>
      </c>
      <c r="C2566" s="53">
        <v>146</v>
      </c>
      <c r="F2566" s="49"/>
    </row>
    <row r="2567" spans="1:6" x14ac:dyDescent="0.2">
      <c r="A2567" s="53" t="s">
        <v>5144</v>
      </c>
      <c r="B2567" s="53" t="s">
        <v>5145</v>
      </c>
      <c r="C2567" s="53">
        <v>127</v>
      </c>
      <c r="F2567" s="49"/>
    </row>
    <row r="2568" spans="1:6" x14ac:dyDescent="0.2">
      <c r="A2568" s="53" t="s">
        <v>5146</v>
      </c>
      <c r="B2568" s="53" t="s">
        <v>5147</v>
      </c>
      <c r="C2568" s="53">
        <v>123</v>
      </c>
      <c r="F2568" s="49"/>
    </row>
    <row r="2569" spans="1:6" x14ac:dyDescent="0.2">
      <c r="A2569" s="53" t="s">
        <v>5148</v>
      </c>
      <c r="B2569" s="53" t="s">
        <v>5149</v>
      </c>
      <c r="C2569" s="53">
        <v>82</v>
      </c>
      <c r="F2569" s="49"/>
    </row>
    <row r="2570" spans="1:6" x14ac:dyDescent="0.2">
      <c r="A2570" s="53" t="s">
        <v>5150</v>
      </c>
      <c r="B2570" s="53" t="s">
        <v>5151</v>
      </c>
      <c r="C2570" s="53">
        <v>109</v>
      </c>
      <c r="F2570" s="49"/>
    </row>
    <row r="2571" spans="1:6" x14ac:dyDescent="0.2">
      <c r="A2571" s="53" t="s">
        <v>5152</v>
      </c>
      <c r="B2571" s="53" t="s">
        <v>5153</v>
      </c>
      <c r="C2571" s="53">
        <v>13</v>
      </c>
      <c r="F2571" s="49" t="s">
        <v>1441</v>
      </c>
    </row>
    <row r="2572" spans="1:6" x14ac:dyDescent="0.2">
      <c r="A2572" s="53" t="s">
        <v>5154</v>
      </c>
      <c r="B2572" s="53" t="s">
        <v>5155</v>
      </c>
      <c r="C2572" s="53">
        <v>9</v>
      </c>
      <c r="F2572" s="49" t="s">
        <v>1441</v>
      </c>
    </row>
    <row r="2573" spans="1:6" x14ac:dyDescent="0.2">
      <c r="A2573" s="53" t="s">
        <v>5156</v>
      </c>
      <c r="B2573" s="53" t="s">
        <v>5157</v>
      </c>
      <c r="C2573" s="53">
        <v>248</v>
      </c>
      <c r="F2573" s="49"/>
    </row>
    <row r="2574" spans="1:6" x14ac:dyDescent="0.2">
      <c r="A2574" s="53" t="s">
        <v>5158</v>
      </c>
      <c r="B2574" s="53" t="s">
        <v>5159</v>
      </c>
      <c r="C2574" s="53">
        <v>22326</v>
      </c>
      <c r="F2574" s="49"/>
    </row>
    <row r="2575" spans="1:6" x14ac:dyDescent="0.2">
      <c r="A2575" s="53" t="s">
        <v>5160</v>
      </c>
      <c r="B2575" s="53" t="s">
        <v>5161</v>
      </c>
      <c r="C2575" s="53">
        <v>21965</v>
      </c>
      <c r="F2575" s="49"/>
    </row>
    <row r="2576" spans="1:6" x14ac:dyDescent="0.2">
      <c r="A2576" s="53" t="s">
        <v>5162</v>
      </c>
      <c r="B2576" s="53" t="s">
        <v>5163</v>
      </c>
      <c r="C2576" s="53">
        <v>618</v>
      </c>
      <c r="F2576" s="49"/>
    </row>
    <row r="2577" spans="1:6" x14ac:dyDescent="0.2">
      <c r="A2577" s="53" t="s">
        <v>5164</v>
      </c>
      <c r="B2577" s="53" t="s">
        <v>5165</v>
      </c>
      <c r="C2577" s="53">
        <v>2228</v>
      </c>
      <c r="F2577" s="49"/>
    </row>
    <row r="2578" spans="1:6" x14ac:dyDescent="0.2">
      <c r="A2578" s="53" t="s">
        <v>5166</v>
      </c>
      <c r="B2578" s="53" t="s">
        <v>5167</v>
      </c>
      <c r="C2578" s="53">
        <v>2228</v>
      </c>
      <c r="F2578" s="49"/>
    </row>
    <row r="2579" spans="1:6" x14ac:dyDescent="0.2">
      <c r="A2579" s="53" t="s">
        <v>5168</v>
      </c>
      <c r="B2579" s="53" t="s">
        <v>5169</v>
      </c>
      <c r="C2579" s="53">
        <v>434</v>
      </c>
      <c r="F2579" s="49"/>
    </row>
    <row r="2580" spans="1:6" x14ac:dyDescent="0.2">
      <c r="A2580" s="53" t="s">
        <v>5170</v>
      </c>
      <c r="B2580" s="53" t="s">
        <v>5171</v>
      </c>
      <c r="C2580" s="53">
        <v>1184</v>
      </c>
      <c r="F2580" s="49"/>
    </row>
    <row r="2581" spans="1:6" x14ac:dyDescent="0.2">
      <c r="A2581" s="53" t="s">
        <v>5172</v>
      </c>
      <c r="B2581" s="53" t="s">
        <v>5173</v>
      </c>
      <c r="C2581" s="53">
        <v>38226</v>
      </c>
      <c r="F2581" s="49"/>
    </row>
    <row r="2582" spans="1:6" x14ac:dyDescent="0.2">
      <c r="A2582" s="53" t="s">
        <v>5174</v>
      </c>
      <c r="B2582" s="53" t="s">
        <v>5175</v>
      </c>
      <c r="C2582" s="53">
        <v>509</v>
      </c>
      <c r="F2582" s="49"/>
    </row>
    <row r="2583" spans="1:6" x14ac:dyDescent="0.2">
      <c r="A2583" s="53" t="s">
        <v>5176</v>
      </c>
      <c r="B2583" s="53" t="s">
        <v>5177</v>
      </c>
      <c r="C2583" s="53">
        <v>5657</v>
      </c>
      <c r="F2583" s="49"/>
    </row>
    <row r="2584" spans="1:6" x14ac:dyDescent="0.2">
      <c r="A2584" s="53" t="s">
        <v>5178</v>
      </c>
      <c r="B2584" s="53" t="s">
        <v>5179</v>
      </c>
      <c r="C2584" s="53">
        <v>5832</v>
      </c>
      <c r="F2584" s="49"/>
    </row>
    <row r="2585" spans="1:6" x14ac:dyDescent="0.2">
      <c r="A2585" s="53" t="s">
        <v>5180</v>
      </c>
      <c r="B2585" s="53" t="s">
        <v>5181</v>
      </c>
      <c r="C2585" s="53">
        <v>5859</v>
      </c>
      <c r="F2585" s="49"/>
    </row>
    <row r="2586" spans="1:6" x14ac:dyDescent="0.2">
      <c r="A2586" s="53" t="s">
        <v>5182</v>
      </c>
      <c r="B2586" s="53" t="s">
        <v>5183</v>
      </c>
      <c r="C2586" s="53">
        <v>2416</v>
      </c>
      <c r="F2586" s="49"/>
    </row>
    <row r="2587" spans="1:6" x14ac:dyDescent="0.2">
      <c r="A2587" s="53" t="s">
        <v>5184</v>
      </c>
      <c r="B2587" s="53" t="s">
        <v>5185</v>
      </c>
      <c r="C2587" s="53">
        <v>2080</v>
      </c>
      <c r="F2587" s="49"/>
    </row>
    <row r="2588" spans="1:6" x14ac:dyDescent="0.2">
      <c r="A2588" s="53" t="s">
        <v>5186</v>
      </c>
      <c r="B2588" s="53" t="s">
        <v>5187</v>
      </c>
      <c r="C2588" s="53">
        <v>3586</v>
      </c>
      <c r="F2588" s="49"/>
    </row>
    <row r="2589" spans="1:6" x14ac:dyDescent="0.2">
      <c r="A2589" s="53" t="s">
        <v>5188</v>
      </c>
      <c r="B2589" s="53" t="s">
        <v>5189</v>
      </c>
      <c r="C2589" s="53">
        <v>20020</v>
      </c>
      <c r="F2589" s="49"/>
    </row>
    <row r="2590" spans="1:6" x14ac:dyDescent="0.2">
      <c r="A2590" s="53" t="s">
        <v>5190</v>
      </c>
      <c r="B2590" s="53" t="s">
        <v>5191</v>
      </c>
      <c r="C2590" s="53">
        <v>20398</v>
      </c>
      <c r="F2590" s="49"/>
    </row>
    <row r="2591" spans="1:6" x14ac:dyDescent="0.2">
      <c r="A2591" s="53" t="s">
        <v>5192</v>
      </c>
      <c r="B2591" s="53" t="s">
        <v>5193</v>
      </c>
      <c r="C2591" s="53">
        <v>1175</v>
      </c>
      <c r="E2591" s="47" t="s">
        <v>1930</v>
      </c>
      <c r="F2591" s="49"/>
    </row>
    <row r="2592" spans="1:6" x14ac:dyDescent="0.2">
      <c r="A2592" s="53" t="s">
        <v>5194</v>
      </c>
      <c r="B2592" s="53" t="s">
        <v>5195</v>
      </c>
      <c r="C2592" s="53">
        <v>3271</v>
      </c>
      <c r="F2592" s="49"/>
    </row>
    <row r="2593" spans="1:6" x14ac:dyDescent="0.2">
      <c r="A2593" s="53" t="s">
        <v>5196</v>
      </c>
      <c r="B2593" s="53" t="s">
        <v>5197</v>
      </c>
      <c r="C2593" s="53">
        <v>23736</v>
      </c>
      <c r="F2593" s="49"/>
    </row>
    <row r="2594" spans="1:6" x14ac:dyDescent="0.2">
      <c r="A2594" s="53" t="s">
        <v>5198</v>
      </c>
      <c r="B2594" s="53" t="s">
        <v>5199</v>
      </c>
      <c r="C2594" s="53">
        <v>7601</v>
      </c>
      <c r="F2594" s="49"/>
    </row>
    <row r="2595" spans="1:6" x14ac:dyDescent="0.2">
      <c r="A2595" s="53" t="s">
        <v>5200</v>
      </c>
      <c r="B2595" s="53" t="s">
        <v>5201</v>
      </c>
      <c r="C2595" s="53">
        <v>2025</v>
      </c>
    </row>
    <row r="2596" spans="1:6" x14ac:dyDescent="0.2">
      <c r="A2596" s="53" t="s">
        <v>5202</v>
      </c>
      <c r="B2596" s="53" t="s">
        <v>5203</v>
      </c>
      <c r="C2596" s="53">
        <v>1636</v>
      </c>
      <c r="F2596" s="49"/>
    </row>
    <row r="2597" spans="1:6" x14ac:dyDescent="0.2">
      <c r="A2597" s="53" t="s">
        <v>5204</v>
      </c>
      <c r="B2597" s="53" t="s">
        <v>5205</v>
      </c>
      <c r="C2597" s="53">
        <v>1337</v>
      </c>
      <c r="F2597" s="49"/>
    </row>
    <row r="2598" spans="1:6" x14ac:dyDescent="0.2">
      <c r="A2598" s="53" t="s">
        <v>5206</v>
      </c>
      <c r="B2598" s="53" t="s">
        <v>5207</v>
      </c>
      <c r="C2598" s="53">
        <v>1936</v>
      </c>
      <c r="F2598" s="49"/>
    </row>
    <row r="2599" spans="1:6" x14ac:dyDescent="0.2">
      <c r="A2599" s="53" t="s">
        <v>5208</v>
      </c>
      <c r="B2599" s="53" t="s">
        <v>5209</v>
      </c>
      <c r="C2599" s="53">
        <v>2641</v>
      </c>
      <c r="F2599" s="49"/>
    </row>
    <row r="2600" spans="1:6" x14ac:dyDescent="0.2">
      <c r="A2600" s="53" t="s">
        <v>5210</v>
      </c>
      <c r="B2600" s="53" t="s">
        <v>5211</v>
      </c>
      <c r="C2600" s="53">
        <v>23134</v>
      </c>
      <c r="F2600" s="49"/>
    </row>
    <row r="2601" spans="1:6" x14ac:dyDescent="0.2">
      <c r="A2601" s="53" t="s">
        <v>5212</v>
      </c>
      <c r="B2601" s="53" t="s">
        <v>5213</v>
      </c>
      <c r="C2601" s="53">
        <v>3609</v>
      </c>
      <c r="F2601" s="49"/>
    </row>
    <row r="2602" spans="1:6" x14ac:dyDescent="0.2">
      <c r="A2602" s="53" t="s">
        <v>5214</v>
      </c>
      <c r="B2602" s="53" t="s">
        <v>5215</v>
      </c>
      <c r="C2602" s="53">
        <v>3609</v>
      </c>
      <c r="F2602" s="49"/>
    </row>
    <row r="2603" spans="1:6" x14ac:dyDescent="0.2">
      <c r="A2603" s="53" t="s">
        <v>5216</v>
      </c>
      <c r="B2603" s="53" t="s">
        <v>5217</v>
      </c>
      <c r="C2603" s="53">
        <v>6600</v>
      </c>
      <c r="F2603" s="49"/>
    </row>
    <row r="2604" spans="1:6" x14ac:dyDescent="0.2">
      <c r="A2604" s="53" t="s">
        <v>5218</v>
      </c>
      <c r="B2604" s="53" t="s">
        <v>5219</v>
      </c>
      <c r="C2604" s="53">
        <v>1620</v>
      </c>
      <c r="F2604" s="49"/>
    </row>
    <row r="2605" spans="1:6" x14ac:dyDescent="0.2">
      <c r="A2605" s="53" t="s">
        <v>5220</v>
      </c>
      <c r="B2605" s="53" t="s">
        <v>5221</v>
      </c>
      <c r="C2605" s="53">
        <v>1958</v>
      </c>
      <c r="F2605" s="49"/>
    </row>
    <row r="2606" spans="1:6" x14ac:dyDescent="0.2">
      <c r="A2606" s="53" t="s">
        <v>5222</v>
      </c>
      <c r="B2606" s="53" t="s">
        <v>5223</v>
      </c>
      <c r="C2606" s="53">
        <v>6409</v>
      </c>
      <c r="F2606" s="49"/>
    </row>
    <row r="2607" spans="1:6" x14ac:dyDescent="0.2">
      <c r="A2607" s="53" t="s">
        <v>5224</v>
      </c>
      <c r="B2607" s="53" t="s">
        <v>5225</v>
      </c>
      <c r="C2607" s="53">
        <v>4926</v>
      </c>
      <c r="F2607" s="49"/>
    </row>
    <row r="2608" spans="1:6" x14ac:dyDescent="0.2">
      <c r="A2608" s="53" t="s">
        <v>5226</v>
      </c>
      <c r="B2608" s="53" t="s">
        <v>5227</v>
      </c>
      <c r="C2608" s="53">
        <v>5360</v>
      </c>
      <c r="F2608" s="49"/>
    </row>
    <row r="2609" spans="1:6" x14ac:dyDescent="0.2">
      <c r="A2609" s="53" t="s">
        <v>5228</v>
      </c>
      <c r="B2609" s="53" t="s">
        <v>5229</v>
      </c>
      <c r="C2609" s="53">
        <v>2930</v>
      </c>
      <c r="F2609" s="49"/>
    </row>
    <row r="2610" spans="1:6" x14ac:dyDescent="0.2">
      <c r="A2610" s="53" t="s">
        <v>5230</v>
      </c>
      <c r="B2610" s="53" t="s">
        <v>5231</v>
      </c>
      <c r="C2610" s="53">
        <v>1071</v>
      </c>
      <c r="F2610" s="49"/>
    </row>
    <row r="2611" spans="1:6" x14ac:dyDescent="0.2">
      <c r="A2611" s="53" t="s">
        <v>5232</v>
      </c>
      <c r="B2611" s="53" t="s">
        <v>5233</v>
      </c>
      <c r="C2611" s="53">
        <v>851</v>
      </c>
      <c r="F2611" s="49"/>
    </row>
    <row r="2612" spans="1:6" x14ac:dyDescent="0.2">
      <c r="A2612" s="53" t="s">
        <v>5234</v>
      </c>
      <c r="B2612" s="53" t="s">
        <v>5235</v>
      </c>
      <c r="C2612" s="53">
        <v>1553</v>
      </c>
      <c r="F2612" s="49"/>
    </row>
    <row r="2613" spans="1:6" x14ac:dyDescent="0.2">
      <c r="A2613" s="53" t="s">
        <v>5236</v>
      </c>
      <c r="B2613" s="53" t="s">
        <v>5237</v>
      </c>
      <c r="C2613" s="53">
        <v>13217</v>
      </c>
      <c r="F2613" s="49"/>
    </row>
    <row r="2614" spans="1:6" x14ac:dyDescent="0.2">
      <c r="A2614" s="53" t="s">
        <v>5238</v>
      </c>
      <c r="B2614" s="53" t="s">
        <v>5239</v>
      </c>
      <c r="C2614" s="53">
        <v>18760</v>
      </c>
      <c r="F2614" s="49"/>
    </row>
    <row r="2615" spans="1:6" x14ac:dyDescent="0.2">
      <c r="A2615" s="53" t="s">
        <v>5240</v>
      </c>
      <c r="B2615" s="53" t="s">
        <v>5241</v>
      </c>
      <c r="C2615" s="53">
        <v>4361</v>
      </c>
      <c r="F2615" s="49"/>
    </row>
    <row r="2616" spans="1:6" x14ac:dyDescent="0.2">
      <c r="A2616" s="53" t="s">
        <v>5242</v>
      </c>
      <c r="B2616" s="53" t="s">
        <v>5243</v>
      </c>
      <c r="C2616" s="53">
        <v>3522</v>
      </c>
      <c r="E2616" s="47" t="s">
        <v>5244</v>
      </c>
      <c r="F2616" s="49"/>
    </row>
    <row r="2617" spans="1:6" x14ac:dyDescent="0.2">
      <c r="A2617" s="53" t="s">
        <v>5245</v>
      </c>
      <c r="B2617" s="53" t="s">
        <v>5246</v>
      </c>
      <c r="C2617" s="53">
        <v>1121</v>
      </c>
      <c r="F2617" s="49"/>
    </row>
    <row r="2618" spans="1:6" x14ac:dyDescent="0.2">
      <c r="A2618" s="53" t="s">
        <v>5247</v>
      </c>
      <c r="B2618" s="53" t="s">
        <v>5248</v>
      </c>
      <c r="C2618" s="53">
        <v>3065</v>
      </c>
      <c r="F2618" s="49"/>
    </row>
    <row r="2619" spans="1:6" x14ac:dyDescent="0.2">
      <c r="A2619" s="53" t="s">
        <v>5249</v>
      </c>
      <c r="B2619" s="53" t="s">
        <v>5250</v>
      </c>
      <c r="C2619" s="53">
        <v>177</v>
      </c>
      <c r="F2619" s="49"/>
    </row>
    <row r="2620" spans="1:6" x14ac:dyDescent="0.2">
      <c r="A2620" s="53" t="s">
        <v>5251</v>
      </c>
      <c r="B2620" s="53" t="s">
        <v>5252</v>
      </c>
      <c r="C2620" s="53">
        <v>317</v>
      </c>
      <c r="F2620" s="49"/>
    </row>
    <row r="2621" spans="1:6" x14ac:dyDescent="0.2">
      <c r="A2621" s="53" t="s">
        <v>5253</v>
      </c>
      <c r="B2621" s="53" t="s">
        <v>5254</v>
      </c>
      <c r="C2621" s="53">
        <v>1242</v>
      </c>
      <c r="F2621" s="49"/>
    </row>
    <row r="2622" spans="1:6" x14ac:dyDescent="0.2">
      <c r="A2622" s="53" t="s">
        <v>5255</v>
      </c>
      <c r="B2622" s="53" t="s">
        <v>5256</v>
      </c>
      <c r="C2622" s="53">
        <v>3213</v>
      </c>
      <c r="F2622" s="49"/>
    </row>
    <row r="2623" spans="1:6" x14ac:dyDescent="0.2">
      <c r="A2623" s="53" t="s">
        <v>5257</v>
      </c>
      <c r="B2623" s="53" t="s">
        <v>5258</v>
      </c>
      <c r="C2623" s="53">
        <v>5117</v>
      </c>
      <c r="F2623" s="49"/>
    </row>
    <row r="2624" spans="1:6" x14ac:dyDescent="0.2">
      <c r="A2624" s="53" t="s">
        <v>5259</v>
      </c>
      <c r="B2624" s="53" t="s">
        <v>5260</v>
      </c>
      <c r="C2624" s="53">
        <v>1580</v>
      </c>
      <c r="F2624" s="49"/>
    </row>
    <row r="2625" spans="1:6" x14ac:dyDescent="0.2">
      <c r="A2625" s="53" t="s">
        <v>5261</v>
      </c>
      <c r="B2625" s="53" t="s">
        <v>5262</v>
      </c>
      <c r="C2625" s="53">
        <v>972</v>
      </c>
      <c r="F2625" s="49"/>
    </row>
    <row r="2626" spans="1:6" x14ac:dyDescent="0.2">
      <c r="A2626" s="53" t="s">
        <v>5263</v>
      </c>
      <c r="B2626" s="53" t="s">
        <v>5264</v>
      </c>
      <c r="C2626" s="53">
        <v>4671</v>
      </c>
      <c r="F2626" s="49"/>
    </row>
    <row r="2627" spans="1:6" x14ac:dyDescent="0.2">
      <c r="A2627" s="53" t="s">
        <v>5265</v>
      </c>
      <c r="B2627" s="53" t="s">
        <v>5266</v>
      </c>
      <c r="C2627" s="53">
        <v>5549</v>
      </c>
      <c r="F2627" s="49"/>
    </row>
    <row r="2628" spans="1:6" x14ac:dyDescent="0.2">
      <c r="A2628" s="53" t="s">
        <v>5267</v>
      </c>
      <c r="B2628" s="53" t="s">
        <v>5268</v>
      </c>
      <c r="C2628" s="53">
        <v>1742</v>
      </c>
      <c r="F2628" s="49"/>
    </row>
    <row r="2629" spans="1:6" x14ac:dyDescent="0.2">
      <c r="A2629" s="53" t="s">
        <v>5269</v>
      </c>
      <c r="B2629" s="53" t="s">
        <v>5270</v>
      </c>
      <c r="C2629" s="53">
        <v>3254</v>
      </c>
      <c r="F2629" s="49"/>
    </row>
    <row r="2630" spans="1:6" x14ac:dyDescent="0.2">
      <c r="A2630" s="53" t="s">
        <v>5271</v>
      </c>
      <c r="B2630" s="53" t="s">
        <v>5272</v>
      </c>
      <c r="C2630" s="53">
        <v>918</v>
      </c>
      <c r="F2630" s="49"/>
    </row>
    <row r="2631" spans="1:6" x14ac:dyDescent="0.2">
      <c r="A2631" s="53" t="s">
        <v>5273</v>
      </c>
      <c r="B2631" s="53" t="s">
        <v>5274</v>
      </c>
      <c r="C2631" s="53">
        <v>10220</v>
      </c>
      <c r="F2631" s="49"/>
    </row>
    <row r="2632" spans="1:6" x14ac:dyDescent="0.2">
      <c r="A2632" s="53" t="s">
        <v>5275</v>
      </c>
      <c r="B2632" s="53" t="s">
        <v>5276</v>
      </c>
      <c r="C2632" s="53">
        <v>352</v>
      </c>
      <c r="F2632" s="49"/>
    </row>
    <row r="2633" spans="1:6" x14ac:dyDescent="0.2">
      <c r="A2633" s="53" t="s">
        <v>5277</v>
      </c>
      <c r="B2633" s="53" t="s">
        <v>5278</v>
      </c>
      <c r="C2633" s="53">
        <v>529</v>
      </c>
      <c r="F2633" s="49"/>
    </row>
    <row r="2634" spans="1:6" x14ac:dyDescent="0.2">
      <c r="A2634" s="53" t="s">
        <v>5279</v>
      </c>
      <c r="B2634" s="53" t="s">
        <v>5280</v>
      </c>
      <c r="C2634" s="53">
        <v>3308</v>
      </c>
      <c r="F2634" s="49"/>
    </row>
    <row r="2635" spans="1:6" x14ac:dyDescent="0.2">
      <c r="A2635" s="53" t="s">
        <v>5281</v>
      </c>
      <c r="B2635" s="53" t="s">
        <v>5282</v>
      </c>
      <c r="C2635" s="53">
        <v>2120</v>
      </c>
      <c r="F2635" s="49"/>
    </row>
    <row r="2636" spans="1:6" x14ac:dyDescent="0.2">
      <c r="A2636" s="53" t="s">
        <v>5283</v>
      </c>
      <c r="B2636" s="53" t="s">
        <v>5284</v>
      </c>
      <c r="C2636" s="53">
        <v>629</v>
      </c>
      <c r="F2636" s="49"/>
    </row>
    <row r="2637" spans="1:6" x14ac:dyDescent="0.2">
      <c r="A2637" s="53" t="s">
        <v>5285</v>
      </c>
      <c r="B2637" s="53" t="s">
        <v>5286</v>
      </c>
      <c r="C2637" s="53">
        <v>109</v>
      </c>
      <c r="F2637" s="49"/>
    </row>
    <row r="2638" spans="1:6" x14ac:dyDescent="0.2">
      <c r="A2638" s="53" t="s">
        <v>5287</v>
      </c>
      <c r="B2638" s="53" t="s">
        <v>5288</v>
      </c>
      <c r="C2638" s="53">
        <v>864</v>
      </c>
      <c r="F2638" s="49"/>
    </row>
    <row r="2639" spans="1:6" x14ac:dyDescent="0.2">
      <c r="A2639" s="53" t="s">
        <v>5289</v>
      </c>
      <c r="B2639" s="53" t="s">
        <v>5290</v>
      </c>
      <c r="C2639" s="53">
        <v>7857</v>
      </c>
      <c r="F2639" s="49"/>
    </row>
    <row r="2640" spans="1:6" x14ac:dyDescent="0.2">
      <c r="A2640" s="53" t="s">
        <v>5291</v>
      </c>
      <c r="B2640" s="53" t="s">
        <v>5292</v>
      </c>
      <c r="C2640" s="53">
        <v>171</v>
      </c>
      <c r="F2640" s="49"/>
    </row>
    <row r="2641" spans="1:6" x14ac:dyDescent="0.2">
      <c r="A2641" s="53" t="s">
        <v>5293</v>
      </c>
      <c r="B2641" s="53" t="s">
        <v>5294</v>
      </c>
      <c r="C2641" s="53">
        <v>167</v>
      </c>
      <c r="F2641" s="49"/>
    </row>
    <row r="2642" spans="1:6" x14ac:dyDescent="0.2">
      <c r="A2642" s="53" t="s">
        <v>5295</v>
      </c>
      <c r="B2642" s="53" t="s">
        <v>5296</v>
      </c>
      <c r="C2642" s="53">
        <v>227</v>
      </c>
      <c r="F2642" s="49"/>
    </row>
    <row r="2643" spans="1:6" x14ac:dyDescent="0.2">
      <c r="A2643" s="53" t="s">
        <v>5297</v>
      </c>
      <c r="B2643" s="53" t="s">
        <v>5298</v>
      </c>
      <c r="C2643" s="53">
        <v>25502</v>
      </c>
      <c r="F2643" s="49"/>
    </row>
    <row r="2644" spans="1:6" x14ac:dyDescent="0.2">
      <c r="A2644" s="53" t="s">
        <v>5299</v>
      </c>
      <c r="B2644" s="53" t="s">
        <v>5300</v>
      </c>
      <c r="C2644" s="53">
        <v>179</v>
      </c>
      <c r="F2644" s="49"/>
    </row>
    <row r="2645" spans="1:6" x14ac:dyDescent="0.2">
      <c r="A2645" s="53" t="s">
        <v>5301</v>
      </c>
      <c r="B2645" s="53" t="s">
        <v>5302</v>
      </c>
      <c r="C2645" s="53">
        <v>359</v>
      </c>
      <c r="F2645" s="49"/>
    </row>
    <row r="2646" spans="1:6" x14ac:dyDescent="0.2">
      <c r="A2646" s="53" t="s">
        <v>5303</v>
      </c>
      <c r="B2646" s="53" t="s">
        <v>5304</v>
      </c>
      <c r="C2646" s="53">
        <v>2147</v>
      </c>
      <c r="F2646" s="49"/>
    </row>
    <row r="2647" spans="1:6" x14ac:dyDescent="0.2">
      <c r="A2647" s="53" t="s">
        <v>5305</v>
      </c>
      <c r="B2647" s="53" t="s">
        <v>5306</v>
      </c>
      <c r="C2647" s="53">
        <v>5792</v>
      </c>
      <c r="F2647" s="49"/>
    </row>
    <row r="2648" spans="1:6" x14ac:dyDescent="0.2">
      <c r="A2648" s="53" t="s">
        <v>5307</v>
      </c>
      <c r="B2648" s="53" t="s">
        <v>5308</v>
      </c>
      <c r="C2648" s="53">
        <v>42</v>
      </c>
      <c r="F2648" s="49"/>
    </row>
    <row r="2649" spans="1:6" x14ac:dyDescent="0.2">
      <c r="A2649" s="53" t="s">
        <v>5309</v>
      </c>
      <c r="B2649" s="53" t="s">
        <v>5310</v>
      </c>
      <c r="C2649" s="53">
        <v>8735</v>
      </c>
      <c r="F2649" s="49"/>
    </row>
    <row r="2650" spans="1:6" x14ac:dyDescent="0.2">
      <c r="A2650" s="53" t="s">
        <v>5311</v>
      </c>
      <c r="B2650" s="53" t="s">
        <v>5312</v>
      </c>
      <c r="C2650" s="53">
        <v>8046</v>
      </c>
      <c r="F2650" s="49"/>
    </row>
    <row r="2651" spans="1:6" x14ac:dyDescent="0.2">
      <c r="A2651" s="53" t="s">
        <v>5313</v>
      </c>
      <c r="B2651" s="53" t="s">
        <v>5314</v>
      </c>
      <c r="C2651" s="53">
        <v>109</v>
      </c>
      <c r="F2651" s="49"/>
    </row>
    <row r="2652" spans="1:6" x14ac:dyDescent="0.2">
      <c r="A2652" s="53" t="s">
        <v>5315</v>
      </c>
      <c r="B2652" s="53" t="s">
        <v>5316</v>
      </c>
      <c r="C2652" s="53">
        <v>4131</v>
      </c>
      <c r="F2652" s="49"/>
    </row>
    <row r="2653" spans="1:6" x14ac:dyDescent="0.2">
      <c r="A2653" s="53" t="s">
        <v>5317</v>
      </c>
      <c r="B2653" s="53" t="s">
        <v>5318</v>
      </c>
      <c r="C2653" s="53">
        <v>4172</v>
      </c>
      <c r="F2653" s="49"/>
    </row>
    <row r="2654" spans="1:6" x14ac:dyDescent="0.2">
      <c r="A2654" s="53" t="s">
        <v>5319</v>
      </c>
      <c r="B2654" s="53" t="s">
        <v>5320</v>
      </c>
      <c r="C2654" s="53">
        <v>4172</v>
      </c>
      <c r="F2654" s="49"/>
    </row>
    <row r="2655" spans="1:6" x14ac:dyDescent="0.2">
      <c r="A2655" s="53" t="s">
        <v>5321</v>
      </c>
      <c r="B2655" s="53" t="s">
        <v>5322</v>
      </c>
      <c r="C2655" s="53">
        <v>4928</v>
      </c>
      <c r="F2655" s="49"/>
    </row>
    <row r="2656" spans="1:6" x14ac:dyDescent="0.2">
      <c r="A2656" s="53" t="s">
        <v>5323</v>
      </c>
      <c r="B2656" s="53" t="s">
        <v>5324</v>
      </c>
      <c r="C2656" s="53">
        <v>4928</v>
      </c>
      <c r="F2656" s="49"/>
    </row>
    <row r="2657" spans="1:6" x14ac:dyDescent="0.2">
      <c r="A2657" s="53" t="s">
        <v>5325</v>
      </c>
      <c r="B2657" s="53" t="s">
        <v>5326</v>
      </c>
      <c r="C2657" s="53">
        <v>368</v>
      </c>
      <c r="F2657" s="49"/>
    </row>
    <row r="2658" spans="1:6" x14ac:dyDescent="0.2">
      <c r="A2658" s="53" t="s">
        <v>5327</v>
      </c>
      <c r="B2658" s="53" t="s">
        <v>5328</v>
      </c>
      <c r="C2658" s="53">
        <v>246</v>
      </c>
      <c r="F2658" s="49"/>
    </row>
    <row r="2659" spans="1:6" x14ac:dyDescent="0.2">
      <c r="A2659" s="53" t="s">
        <v>5329</v>
      </c>
      <c r="B2659" s="53" t="s">
        <v>5330</v>
      </c>
      <c r="C2659" s="53">
        <v>656</v>
      </c>
      <c r="F2659" s="49"/>
    </row>
    <row r="2660" spans="1:6" x14ac:dyDescent="0.2">
      <c r="A2660" s="53" t="s">
        <v>5331</v>
      </c>
      <c r="B2660" s="53" t="s">
        <v>5332</v>
      </c>
      <c r="C2660" s="53">
        <v>622</v>
      </c>
      <c r="F2660" s="49"/>
    </row>
    <row r="2661" spans="1:6" x14ac:dyDescent="0.2">
      <c r="A2661" s="53" t="s">
        <v>5333</v>
      </c>
      <c r="B2661" s="53" t="s">
        <v>5334</v>
      </c>
      <c r="C2661" s="53">
        <v>2228</v>
      </c>
      <c r="F2661" s="49"/>
    </row>
    <row r="2662" spans="1:6" x14ac:dyDescent="0.2">
      <c r="A2662" s="53" t="s">
        <v>5335</v>
      </c>
      <c r="B2662" s="53" t="s">
        <v>5336</v>
      </c>
      <c r="C2662" s="53">
        <v>2255</v>
      </c>
      <c r="F2662" s="49"/>
    </row>
    <row r="2663" spans="1:6" x14ac:dyDescent="0.2">
      <c r="A2663" s="53" t="s">
        <v>5337</v>
      </c>
      <c r="B2663" s="53" t="s">
        <v>5338</v>
      </c>
      <c r="C2663" s="53">
        <v>2849</v>
      </c>
      <c r="F2663" s="49"/>
    </row>
    <row r="2664" spans="1:6" x14ac:dyDescent="0.2">
      <c r="A2664" s="53" t="s">
        <v>5339</v>
      </c>
      <c r="B2664" s="53" t="s">
        <v>5340</v>
      </c>
      <c r="C2664" s="53">
        <v>2849</v>
      </c>
      <c r="F2664" s="49"/>
    </row>
    <row r="2665" spans="1:6" x14ac:dyDescent="0.2">
      <c r="A2665" s="53" t="s">
        <v>5341</v>
      </c>
      <c r="B2665" s="53" t="s">
        <v>5342</v>
      </c>
      <c r="C2665" s="53">
        <v>124</v>
      </c>
      <c r="F2665" s="49"/>
    </row>
    <row r="2666" spans="1:6" x14ac:dyDescent="0.2">
      <c r="A2666" s="53" t="s">
        <v>5343</v>
      </c>
      <c r="B2666" s="53" t="s">
        <v>5344</v>
      </c>
      <c r="C2666" s="53">
        <v>572</v>
      </c>
      <c r="F2666" s="49"/>
    </row>
    <row r="2667" spans="1:6" x14ac:dyDescent="0.2">
      <c r="A2667" s="53" t="s">
        <v>5345</v>
      </c>
      <c r="B2667" s="53" t="s">
        <v>5346</v>
      </c>
      <c r="C2667" s="53">
        <v>959</v>
      </c>
      <c r="F2667" s="49"/>
    </row>
    <row r="2668" spans="1:6" x14ac:dyDescent="0.2">
      <c r="A2668" s="53" t="s">
        <v>5347</v>
      </c>
      <c r="B2668" s="53" t="s">
        <v>5348</v>
      </c>
      <c r="C2668" s="53">
        <v>1315</v>
      </c>
      <c r="F2668" s="49"/>
    </row>
    <row r="2669" spans="1:6" x14ac:dyDescent="0.2">
      <c r="A2669" s="53" t="s">
        <v>5349</v>
      </c>
      <c r="B2669" s="53" t="s">
        <v>5350</v>
      </c>
      <c r="C2669" s="53">
        <v>43411</v>
      </c>
      <c r="F2669" s="49"/>
    </row>
    <row r="2670" spans="1:6" x14ac:dyDescent="0.2">
      <c r="A2670" s="53" t="s">
        <v>5351</v>
      </c>
      <c r="B2670" s="53" t="s">
        <v>5352</v>
      </c>
      <c r="C2670" s="53">
        <v>2484</v>
      </c>
      <c r="F2670" s="49"/>
    </row>
    <row r="2671" spans="1:6" x14ac:dyDescent="0.2">
      <c r="A2671" s="53" t="s">
        <v>5353</v>
      </c>
      <c r="B2671" s="53" t="s">
        <v>5354</v>
      </c>
      <c r="C2671" s="53">
        <v>1020</v>
      </c>
      <c r="E2671" s="47" t="s">
        <v>5355</v>
      </c>
      <c r="F2671" s="49"/>
    </row>
    <row r="2672" spans="1:6" x14ac:dyDescent="0.2">
      <c r="A2672" s="53" t="s">
        <v>5356</v>
      </c>
      <c r="B2672" s="53" t="s">
        <v>5357</v>
      </c>
      <c r="C2672" s="53">
        <v>255</v>
      </c>
      <c r="F2672" s="49"/>
    </row>
    <row r="2673" spans="1:6" x14ac:dyDescent="0.2">
      <c r="A2673" s="53" t="s">
        <v>5358</v>
      </c>
      <c r="B2673" s="53" t="s">
        <v>5359</v>
      </c>
      <c r="C2673" s="53">
        <v>351</v>
      </c>
      <c r="F2673" s="49"/>
    </row>
    <row r="2674" spans="1:6" x14ac:dyDescent="0.2">
      <c r="A2674" s="53" t="s">
        <v>5360</v>
      </c>
      <c r="B2674" s="53" t="s">
        <v>5361</v>
      </c>
      <c r="C2674" s="53">
        <v>124</v>
      </c>
      <c r="F2674" s="49"/>
    </row>
    <row r="2675" spans="1:6" x14ac:dyDescent="0.2">
      <c r="A2675" s="53" t="s">
        <v>5362</v>
      </c>
      <c r="B2675" s="53" t="s">
        <v>5363</v>
      </c>
      <c r="C2675" s="53">
        <v>17</v>
      </c>
      <c r="F2675" s="49" t="s">
        <v>1441</v>
      </c>
    </row>
    <row r="2676" spans="1:6" x14ac:dyDescent="0.2">
      <c r="A2676" s="53" t="s">
        <v>5364</v>
      </c>
      <c r="B2676" s="53" t="s">
        <v>5365</v>
      </c>
      <c r="C2676" s="53">
        <v>19057</v>
      </c>
      <c r="F2676" s="49"/>
    </row>
    <row r="2677" spans="1:6" x14ac:dyDescent="0.2">
      <c r="A2677" s="53" t="s">
        <v>5366</v>
      </c>
      <c r="B2677" s="53" t="s">
        <v>5367</v>
      </c>
      <c r="C2677" s="53">
        <v>19057</v>
      </c>
      <c r="F2677" s="49"/>
    </row>
    <row r="2678" spans="1:6" x14ac:dyDescent="0.2">
      <c r="A2678" s="53" t="s">
        <v>5368</v>
      </c>
      <c r="B2678" s="53" t="s">
        <v>5369</v>
      </c>
      <c r="C2678" s="53">
        <v>4145</v>
      </c>
      <c r="F2678" s="49"/>
    </row>
    <row r="2679" spans="1:6" x14ac:dyDescent="0.2">
      <c r="A2679" s="53" t="s">
        <v>5370</v>
      </c>
      <c r="B2679" s="53" t="s">
        <v>5371</v>
      </c>
      <c r="C2679" s="53">
        <v>25</v>
      </c>
      <c r="F2679" s="49" t="s">
        <v>1441</v>
      </c>
    </row>
    <row r="2680" spans="1:6" x14ac:dyDescent="0.2">
      <c r="A2680" s="53" t="s">
        <v>5372</v>
      </c>
      <c r="B2680" s="53" t="s">
        <v>5373</v>
      </c>
      <c r="C2680" s="53">
        <v>337</v>
      </c>
      <c r="F2680" s="49"/>
    </row>
    <row r="2681" spans="1:6" x14ac:dyDescent="0.2">
      <c r="A2681" s="53" t="s">
        <v>5374</v>
      </c>
      <c r="B2681" s="53" t="s">
        <v>5375</v>
      </c>
      <c r="C2681" s="53">
        <v>756</v>
      </c>
      <c r="F2681" s="49"/>
    </row>
    <row r="2682" spans="1:6" x14ac:dyDescent="0.2">
      <c r="A2682" s="53" t="s">
        <v>5376</v>
      </c>
      <c r="B2682" s="53" t="s">
        <v>5377</v>
      </c>
      <c r="C2682" s="53">
        <v>556</v>
      </c>
      <c r="F2682" s="49"/>
    </row>
    <row r="2683" spans="1:6" x14ac:dyDescent="0.2">
      <c r="A2683" s="53" t="s">
        <v>5378</v>
      </c>
      <c r="B2683" s="53" t="s">
        <v>5379</v>
      </c>
      <c r="C2683" s="53">
        <v>797</v>
      </c>
      <c r="F2683" s="49"/>
    </row>
    <row r="2684" spans="1:6" x14ac:dyDescent="0.2">
      <c r="A2684" s="53" t="s">
        <v>3440</v>
      </c>
      <c r="B2684" s="53" t="s">
        <v>5380</v>
      </c>
      <c r="C2684" s="53">
        <v>360</v>
      </c>
      <c r="F2684" s="49"/>
    </row>
    <row r="2685" spans="1:6" x14ac:dyDescent="0.2">
      <c r="A2685" s="53" t="s">
        <v>5381</v>
      </c>
      <c r="B2685" s="53" t="s">
        <v>5382</v>
      </c>
      <c r="C2685" s="53">
        <v>359</v>
      </c>
      <c r="F2685" s="49"/>
    </row>
    <row r="2686" spans="1:6" x14ac:dyDescent="0.2">
      <c r="A2686" s="53" t="s">
        <v>5383</v>
      </c>
      <c r="B2686" s="53" t="s">
        <v>5384</v>
      </c>
      <c r="C2686" s="53">
        <v>144</v>
      </c>
      <c r="E2686" s="47" t="s">
        <v>1409</v>
      </c>
      <c r="F2686" s="49"/>
    </row>
    <row r="2687" spans="1:6" x14ac:dyDescent="0.2">
      <c r="A2687" s="53" t="s">
        <v>5385</v>
      </c>
      <c r="B2687" s="53" t="s">
        <v>5386</v>
      </c>
      <c r="C2687" s="53">
        <v>197</v>
      </c>
      <c r="F2687" s="49"/>
    </row>
    <row r="2688" spans="1:6" x14ac:dyDescent="0.2">
      <c r="A2688" s="53" t="s">
        <v>5387</v>
      </c>
      <c r="B2688" s="53" t="s">
        <v>5388</v>
      </c>
      <c r="C2688" s="53">
        <v>6272</v>
      </c>
      <c r="F2688" s="49"/>
    </row>
    <row r="2689" spans="1:6" x14ac:dyDescent="0.2">
      <c r="A2689" s="53" t="s">
        <v>5389</v>
      </c>
      <c r="B2689" s="53" t="s">
        <v>5390</v>
      </c>
      <c r="C2689" s="53">
        <v>6991</v>
      </c>
      <c r="F2689" s="49"/>
    </row>
    <row r="2690" spans="1:6" x14ac:dyDescent="0.2">
      <c r="A2690" s="53" t="s">
        <v>5391</v>
      </c>
      <c r="B2690" s="53" t="s">
        <v>5392</v>
      </c>
      <c r="C2690" s="53">
        <v>32486</v>
      </c>
      <c r="F2690" s="49"/>
    </row>
    <row r="2691" spans="1:6" x14ac:dyDescent="0.2">
      <c r="A2691" s="53" t="s">
        <v>5393</v>
      </c>
      <c r="B2691" s="53" t="s">
        <v>5394</v>
      </c>
      <c r="C2691" s="53">
        <v>62582</v>
      </c>
      <c r="F2691" s="49"/>
    </row>
    <row r="2692" spans="1:6" x14ac:dyDescent="0.2">
      <c r="A2692" s="53" t="s">
        <v>5395</v>
      </c>
      <c r="B2692" s="53" t="s">
        <v>5396</v>
      </c>
      <c r="C2692" s="53">
        <v>20054</v>
      </c>
      <c r="F2692" s="49"/>
    </row>
    <row r="2693" spans="1:6" x14ac:dyDescent="0.2">
      <c r="A2693" s="53" t="s">
        <v>5397</v>
      </c>
      <c r="B2693" s="53" t="s">
        <v>5398</v>
      </c>
      <c r="C2693" s="53">
        <v>38330</v>
      </c>
      <c r="F2693" s="49"/>
    </row>
    <row r="2694" spans="1:6" x14ac:dyDescent="0.2">
      <c r="A2694" s="53" t="s">
        <v>5399</v>
      </c>
      <c r="B2694" s="53" t="s">
        <v>5400</v>
      </c>
      <c r="C2694" s="53">
        <v>3000</v>
      </c>
      <c r="F2694" s="49"/>
    </row>
    <row r="2695" spans="1:6" x14ac:dyDescent="0.2">
      <c r="A2695" s="53" t="s">
        <v>5401</v>
      </c>
      <c r="B2695" s="53" t="s">
        <v>5402</v>
      </c>
      <c r="C2695" s="53">
        <v>3000</v>
      </c>
      <c r="F2695" s="49"/>
    </row>
    <row r="2696" spans="1:6" x14ac:dyDescent="0.2">
      <c r="A2696" s="53" t="s">
        <v>5403</v>
      </c>
      <c r="B2696" s="53" t="s">
        <v>5404</v>
      </c>
      <c r="C2696" s="53">
        <v>138</v>
      </c>
      <c r="F2696" s="49"/>
    </row>
    <row r="2697" spans="1:6" x14ac:dyDescent="0.2">
      <c r="A2697" s="53" t="s">
        <v>5405</v>
      </c>
      <c r="B2697" s="53" t="s">
        <v>5406</v>
      </c>
      <c r="C2697" s="53">
        <v>3105</v>
      </c>
      <c r="F2697" s="49"/>
    </row>
    <row r="2698" spans="1:6" x14ac:dyDescent="0.2">
      <c r="A2698" s="53" t="s">
        <v>5407</v>
      </c>
      <c r="B2698" s="53" t="s">
        <v>5408</v>
      </c>
      <c r="C2698" s="53">
        <v>3686</v>
      </c>
      <c r="F2698" s="49"/>
    </row>
    <row r="2699" spans="1:6" x14ac:dyDescent="0.2">
      <c r="A2699" s="53" t="s">
        <v>5409</v>
      </c>
      <c r="B2699" s="53" t="s">
        <v>5410</v>
      </c>
      <c r="C2699" s="53">
        <v>6202</v>
      </c>
      <c r="E2699" s="47" t="s">
        <v>5411</v>
      </c>
      <c r="F2699" s="49"/>
    </row>
    <row r="2700" spans="1:6" x14ac:dyDescent="0.2">
      <c r="A2700" s="53" t="s">
        <v>5412</v>
      </c>
      <c r="B2700" s="53" t="s">
        <v>5413</v>
      </c>
      <c r="C2700" s="53">
        <v>123</v>
      </c>
      <c r="E2700" s="47" t="s">
        <v>4634</v>
      </c>
      <c r="F2700" s="49"/>
    </row>
    <row r="2701" spans="1:6" x14ac:dyDescent="0.2">
      <c r="A2701" s="53" t="s">
        <v>5414</v>
      </c>
      <c r="B2701" s="53" t="s">
        <v>5415</v>
      </c>
      <c r="C2701" s="53">
        <v>92</v>
      </c>
      <c r="F2701" s="50"/>
    </row>
    <row r="2702" spans="1:6" x14ac:dyDescent="0.2">
      <c r="A2702" s="53" t="s">
        <v>5416</v>
      </c>
      <c r="B2702" s="53" t="s">
        <v>5417</v>
      </c>
      <c r="C2702" s="53">
        <v>618</v>
      </c>
      <c r="F2702" s="49"/>
    </row>
    <row r="2703" spans="1:6" x14ac:dyDescent="0.2">
      <c r="A2703" s="53" t="s">
        <v>5418</v>
      </c>
      <c r="B2703" s="53" t="s">
        <v>5419</v>
      </c>
      <c r="C2703" s="53">
        <v>3645</v>
      </c>
      <c r="F2703" s="49"/>
    </row>
    <row r="2704" spans="1:6" x14ac:dyDescent="0.2">
      <c r="A2704" s="53" t="s">
        <v>5420</v>
      </c>
      <c r="B2704" s="53" t="s">
        <v>5421</v>
      </c>
      <c r="C2704" s="53">
        <v>3942</v>
      </c>
      <c r="F2704" s="49"/>
    </row>
    <row r="2705" spans="1:6" x14ac:dyDescent="0.2">
      <c r="A2705" s="53" t="s">
        <v>627</v>
      </c>
      <c r="B2705" s="53" t="s">
        <v>5422</v>
      </c>
      <c r="C2705" s="53">
        <v>3578</v>
      </c>
      <c r="F2705" s="49"/>
    </row>
    <row r="2706" spans="1:6" x14ac:dyDescent="0.2">
      <c r="A2706" s="53" t="s">
        <v>5423</v>
      </c>
      <c r="B2706" s="53" t="s">
        <v>5424</v>
      </c>
      <c r="C2706" s="53">
        <v>188</v>
      </c>
      <c r="F2706" s="49"/>
    </row>
    <row r="2707" spans="1:6" x14ac:dyDescent="0.2">
      <c r="A2707" s="53" t="s">
        <v>5425</v>
      </c>
      <c r="B2707" s="53" t="s">
        <v>5426</v>
      </c>
      <c r="C2707" s="53">
        <v>1604</v>
      </c>
      <c r="F2707" s="49"/>
    </row>
    <row r="2708" spans="1:6" x14ac:dyDescent="0.2">
      <c r="A2708" s="53" t="s">
        <v>5427</v>
      </c>
      <c r="B2708" s="53" t="s">
        <v>5428</v>
      </c>
      <c r="C2708" s="53">
        <v>4654</v>
      </c>
      <c r="F2708" s="49"/>
    </row>
    <row r="2709" spans="1:6" x14ac:dyDescent="0.2">
      <c r="A2709" s="53" t="s">
        <v>5429</v>
      </c>
      <c r="B2709" s="53" t="s">
        <v>5430</v>
      </c>
      <c r="C2709" s="53">
        <v>5171</v>
      </c>
      <c r="F2709" s="49"/>
    </row>
    <row r="2710" spans="1:6" x14ac:dyDescent="0.2">
      <c r="A2710" s="53" t="s">
        <v>5431</v>
      </c>
      <c r="B2710" s="53" t="s">
        <v>5432</v>
      </c>
      <c r="C2710" s="53">
        <v>5171</v>
      </c>
      <c r="F2710" s="49"/>
    </row>
    <row r="2711" spans="1:6" x14ac:dyDescent="0.2">
      <c r="A2711" s="53" t="s">
        <v>5433</v>
      </c>
      <c r="B2711" s="53" t="s">
        <v>5434</v>
      </c>
      <c r="C2711" s="53">
        <v>1958</v>
      </c>
      <c r="F2711" s="49"/>
    </row>
    <row r="2712" spans="1:6" x14ac:dyDescent="0.2">
      <c r="A2712" s="53" t="s">
        <v>5435</v>
      </c>
      <c r="B2712" s="53" t="s">
        <v>5436</v>
      </c>
      <c r="C2712" s="53">
        <v>1807</v>
      </c>
      <c r="E2712" s="47" t="s">
        <v>2626</v>
      </c>
      <c r="F2712" s="49"/>
    </row>
    <row r="2713" spans="1:6" x14ac:dyDescent="0.2">
      <c r="A2713" s="53" t="s">
        <v>5437</v>
      </c>
      <c r="B2713" s="53" t="s">
        <v>5438</v>
      </c>
      <c r="C2713" s="53">
        <v>336</v>
      </c>
      <c r="F2713" s="49"/>
    </row>
    <row r="2714" spans="1:6" x14ac:dyDescent="0.2">
      <c r="A2714" s="53" t="s">
        <v>5439</v>
      </c>
      <c r="B2714" s="53" t="s">
        <v>5440</v>
      </c>
      <c r="C2714" s="53">
        <v>463</v>
      </c>
      <c r="F2714" s="49"/>
    </row>
    <row r="2715" spans="1:6" x14ac:dyDescent="0.2">
      <c r="A2715" s="53" t="s">
        <v>5441</v>
      </c>
      <c r="B2715" s="53" t="s">
        <v>5442</v>
      </c>
      <c r="C2715" s="53">
        <v>9802</v>
      </c>
      <c r="F2715" s="49"/>
    </row>
    <row r="2716" spans="1:6" x14ac:dyDescent="0.2">
      <c r="A2716" s="53" t="s">
        <v>5443</v>
      </c>
      <c r="B2716" s="53" t="s">
        <v>5444</v>
      </c>
      <c r="C2716" s="53">
        <v>8289</v>
      </c>
      <c r="F2716" s="49"/>
    </row>
    <row r="2717" spans="1:6" x14ac:dyDescent="0.2">
      <c r="A2717" s="53" t="s">
        <v>5445</v>
      </c>
      <c r="B2717" s="53" t="s">
        <v>5446</v>
      </c>
      <c r="C2717" s="53">
        <v>4563</v>
      </c>
      <c r="F2717" s="49"/>
    </row>
    <row r="2718" spans="1:6" x14ac:dyDescent="0.2">
      <c r="A2718" s="53" t="s">
        <v>5447</v>
      </c>
      <c r="B2718" s="53" t="s">
        <v>5448</v>
      </c>
      <c r="C2718" s="53">
        <v>1971</v>
      </c>
      <c r="F2718" s="49"/>
    </row>
    <row r="2719" spans="1:6" x14ac:dyDescent="0.2">
      <c r="A2719" s="53" t="s">
        <v>5449</v>
      </c>
      <c r="B2719" s="53" t="s">
        <v>5450</v>
      </c>
      <c r="C2719" s="53">
        <v>2174</v>
      </c>
      <c r="F2719" s="49"/>
    </row>
    <row r="2720" spans="1:6" x14ac:dyDescent="0.2">
      <c r="A2720" s="53" t="s">
        <v>5451</v>
      </c>
      <c r="B2720" s="53" t="s">
        <v>5452</v>
      </c>
      <c r="C2720" s="53">
        <v>4134</v>
      </c>
      <c r="F2720" s="49"/>
    </row>
    <row r="2721" spans="1:6" x14ac:dyDescent="0.2">
      <c r="A2721" s="53" t="s">
        <v>5453</v>
      </c>
      <c r="B2721" s="53" t="s">
        <v>5454</v>
      </c>
      <c r="C2721" s="53">
        <v>1053</v>
      </c>
      <c r="F2721" s="50"/>
    </row>
    <row r="2722" spans="1:6" x14ac:dyDescent="0.2">
      <c r="A2722" s="53" t="s">
        <v>5455</v>
      </c>
      <c r="B2722" s="53" t="s">
        <v>5456</v>
      </c>
      <c r="C2722" s="53">
        <v>1418</v>
      </c>
      <c r="F2722" s="49"/>
    </row>
    <row r="2723" spans="1:6" x14ac:dyDescent="0.2">
      <c r="A2723" s="53" t="s">
        <v>5457</v>
      </c>
      <c r="B2723" s="53" t="s">
        <v>5458</v>
      </c>
      <c r="C2723" s="53">
        <v>1067</v>
      </c>
      <c r="F2723" s="49"/>
    </row>
    <row r="2724" spans="1:6" x14ac:dyDescent="0.2">
      <c r="A2724" s="53" t="s">
        <v>5459</v>
      </c>
      <c r="B2724" s="53" t="s">
        <v>5460</v>
      </c>
      <c r="C2724" s="53">
        <v>1053</v>
      </c>
      <c r="F2724" s="49"/>
    </row>
    <row r="2725" spans="1:6" x14ac:dyDescent="0.2">
      <c r="A2725" s="53">
        <v>902550</v>
      </c>
      <c r="B2725" s="53" t="s">
        <v>5461</v>
      </c>
      <c r="C2725" s="53">
        <v>279</v>
      </c>
      <c r="F2725" s="49"/>
    </row>
    <row r="2726" spans="1:6" x14ac:dyDescent="0.2">
      <c r="A2726" s="53">
        <v>902555</v>
      </c>
      <c r="B2726" s="53" t="s">
        <v>5462</v>
      </c>
      <c r="C2726" s="53">
        <v>61</v>
      </c>
      <c r="F2726" s="49"/>
    </row>
    <row r="2727" spans="1:6" x14ac:dyDescent="0.2">
      <c r="A2727" s="53" t="s">
        <v>5463</v>
      </c>
      <c r="B2727" s="53" t="s">
        <v>5464</v>
      </c>
      <c r="C2727" s="53">
        <v>8451</v>
      </c>
      <c r="F2727" s="49"/>
    </row>
    <row r="2728" spans="1:6" x14ac:dyDescent="0.2">
      <c r="A2728" s="53" t="s">
        <v>5465</v>
      </c>
      <c r="B2728" s="53" t="s">
        <v>5466</v>
      </c>
      <c r="C2728" s="53">
        <v>8559</v>
      </c>
      <c r="F2728" s="49"/>
    </row>
    <row r="2729" spans="1:6" x14ac:dyDescent="0.2">
      <c r="A2729" s="53">
        <v>902560</v>
      </c>
      <c r="B2729" s="53" t="s">
        <v>5462</v>
      </c>
      <c r="C2729" s="53">
        <v>61</v>
      </c>
      <c r="F2729" s="49"/>
    </row>
    <row r="2730" spans="1:6" x14ac:dyDescent="0.2">
      <c r="A2730" s="53">
        <v>902575</v>
      </c>
      <c r="B2730" s="53" t="s">
        <v>5462</v>
      </c>
      <c r="C2730" s="53">
        <v>61</v>
      </c>
      <c r="F2730" s="49"/>
    </row>
    <row r="2731" spans="1:6" x14ac:dyDescent="0.2">
      <c r="A2731" s="53" t="s">
        <v>5467</v>
      </c>
      <c r="B2731" s="53" t="s">
        <v>5468</v>
      </c>
      <c r="C2731" s="53">
        <v>945</v>
      </c>
      <c r="F2731" s="49"/>
    </row>
    <row r="2732" spans="1:6" x14ac:dyDescent="0.2">
      <c r="A2732" s="53" t="s">
        <v>5469</v>
      </c>
      <c r="B2732" s="53" t="s">
        <v>5470</v>
      </c>
      <c r="C2732" s="53">
        <v>770</v>
      </c>
      <c r="F2732" s="49"/>
    </row>
    <row r="2733" spans="1:6" x14ac:dyDescent="0.2">
      <c r="A2733" s="53" t="s">
        <v>5471</v>
      </c>
      <c r="B2733" s="53" t="s">
        <v>5472</v>
      </c>
      <c r="C2733" s="53">
        <v>281</v>
      </c>
      <c r="F2733" s="49"/>
    </row>
    <row r="2734" spans="1:6" x14ac:dyDescent="0.2">
      <c r="A2734" s="53" t="s">
        <v>5473</v>
      </c>
      <c r="B2734" s="53" t="s">
        <v>5474</v>
      </c>
      <c r="C2734" s="53">
        <v>69</v>
      </c>
      <c r="F2734" s="49"/>
    </row>
    <row r="2735" spans="1:6" x14ac:dyDescent="0.2">
      <c r="A2735" s="53" t="s">
        <v>5475</v>
      </c>
      <c r="B2735" s="53" t="s">
        <v>5476</v>
      </c>
      <c r="C2735" s="53">
        <v>109</v>
      </c>
      <c r="F2735" s="49"/>
    </row>
    <row r="2736" spans="1:6" x14ac:dyDescent="0.2">
      <c r="A2736" s="53" t="s">
        <v>5477</v>
      </c>
      <c r="B2736" s="53" t="s">
        <v>5478</v>
      </c>
      <c r="C2736" s="53">
        <v>945</v>
      </c>
      <c r="F2736" s="49"/>
    </row>
    <row r="2737" spans="1:6" x14ac:dyDescent="0.2">
      <c r="A2737" s="53" t="s">
        <v>5479</v>
      </c>
      <c r="B2737" s="53" t="s">
        <v>5480</v>
      </c>
      <c r="C2737" s="53">
        <v>1904</v>
      </c>
      <c r="E2737" s="47" t="s">
        <v>2626</v>
      </c>
      <c r="F2737" s="49"/>
    </row>
    <row r="2738" spans="1:6" x14ac:dyDescent="0.2">
      <c r="A2738" s="53" t="s">
        <v>5481</v>
      </c>
      <c r="B2738" s="53" t="s">
        <v>5482</v>
      </c>
      <c r="C2738" s="53">
        <v>3902</v>
      </c>
      <c r="F2738" s="49"/>
    </row>
    <row r="2739" spans="1:6" x14ac:dyDescent="0.2">
      <c r="A2739" s="53" t="s">
        <v>5483</v>
      </c>
      <c r="B2739" s="53" t="s">
        <v>5484</v>
      </c>
      <c r="C2739" s="53">
        <v>2484</v>
      </c>
      <c r="F2739" s="49"/>
    </row>
    <row r="2740" spans="1:6" x14ac:dyDescent="0.2">
      <c r="A2740" s="53" t="s">
        <v>5485</v>
      </c>
      <c r="B2740" s="53" t="s">
        <v>5486</v>
      </c>
      <c r="C2740" s="53">
        <v>913</v>
      </c>
      <c r="E2740" s="47" t="s">
        <v>2447</v>
      </c>
      <c r="F2740" s="49"/>
    </row>
    <row r="2741" spans="1:6" x14ac:dyDescent="0.2">
      <c r="A2741" s="53" t="s">
        <v>5487</v>
      </c>
      <c r="B2741" s="53" t="s">
        <v>5488</v>
      </c>
      <c r="C2741" s="53">
        <v>12839</v>
      </c>
      <c r="F2741" s="49"/>
    </row>
    <row r="2742" spans="1:6" x14ac:dyDescent="0.2">
      <c r="A2742" s="53" t="s">
        <v>5489</v>
      </c>
      <c r="B2742" s="53" t="s">
        <v>5490</v>
      </c>
      <c r="C2742" s="53">
        <v>13973</v>
      </c>
      <c r="F2742" s="49"/>
    </row>
    <row r="2743" spans="1:6" x14ac:dyDescent="0.2">
      <c r="A2743" s="53" t="s">
        <v>5491</v>
      </c>
      <c r="B2743" s="53" t="s">
        <v>5492</v>
      </c>
      <c r="C2743" s="53">
        <v>182</v>
      </c>
      <c r="F2743" s="49"/>
    </row>
    <row r="2744" spans="1:6" x14ac:dyDescent="0.2">
      <c r="A2744" s="53" t="s">
        <v>5493</v>
      </c>
      <c r="B2744" s="53" t="s">
        <v>5494</v>
      </c>
      <c r="C2744" s="53">
        <v>4698</v>
      </c>
      <c r="F2744" s="49"/>
    </row>
    <row r="2745" spans="1:6" x14ac:dyDescent="0.2">
      <c r="A2745" s="53" t="s">
        <v>5495</v>
      </c>
      <c r="B2745" s="53" t="s">
        <v>5496</v>
      </c>
      <c r="C2745" s="53">
        <v>171</v>
      </c>
      <c r="F2745" s="49"/>
    </row>
    <row r="2746" spans="1:6" x14ac:dyDescent="0.2">
      <c r="A2746" s="53" t="s">
        <v>5497</v>
      </c>
      <c r="B2746" s="53" t="s">
        <v>5498</v>
      </c>
      <c r="C2746" s="53">
        <v>123</v>
      </c>
      <c r="F2746" s="49"/>
    </row>
    <row r="2747" spans="1:6" x14ac:dyDescent="0.2">
      <c r="A2747" s="53" t="s">
        <v>5499</v>
      </c>
      <c r="B2747" s="53" t="s">
        <v>5500</v>
      </c>
      <c r="C2747" s="53">
        <v>449</v>
      </c>
      <c r="F2747" s="49"/>
    </row>
    <row r="2748" spans="1:6" x14ac:dyDescent="0.2">
      <c r="A2748" s="53" t="s">
        <v>5501</v>
      </c>
      <c r="B2748" s="53" t="s">
        <v>5502</v>
      </c>
      <c r="C2748" s="53">
        <v>9531</v>
      </c>
      <c r="F2748" s="49"/>
    </row>
    <row r="2749" spans="1:6" x14ac:dyDescent="0.2">
      <c r="A2749" s="53" t="s">
        <v>5503</v>
      </c>
      <c r="B2749" s="53" t="s">
        <v>5504</v>
      </c>
      <c r="C2749" s="53">
        <v>109</v>
      </c>
      <c r="F2749" s="49"/>
    </row>
    <row r="2750" spans="1:6" x14ac:dyDescent="0.2">
      <c r="A2750" s="53" t="s">
        <v>5505</v>
      </c>
      <c r="B2750" s="53" t="s">
        <v>5506</v>
      </c>
      <c r="C2750" s="53">
        <v>109</v>
      </c>
      <c r="F2750" s="49"/>
    </row>
    <row r="2751" spans="1:6" x14ac:dyDescent="0.2">
      <c r="A2751" s="53" t="s">
        <v>5507</v>
      </c>
      <c r="B2751" s="53" t="s">
        <v>5508</v>
      </c>
      <c r="C2751" s="53">
        <v>13564</v>
      </c>
      <c r="F2751" s="49"/>
    </row>
    <row r="2752" spans="1:6" x14ac:dyDescent="0.2">
      <c r="A2752" s="53" t="s">
        <v>5509</v>
      </c>
      <c r="B2752" s="53" t="s">
        <v>5510</v>
      </c>
      <c r="C2752" s="53">
        <v>13564</v>
      </c>
      <c r="F2752" s="49"/>
    </row>
    <row r="2753" spans="1:6" x14ac:dyDescent="0.2">
      <c r="A2753" s="53" t="s">
        <v>5511</v>
      </c>
      <c r="B2753" s="53" t="s">
        <v>5512</v>
      </c>
      <c r="C2753" s="53">
        <v>13564</v>
      </c>
      <c r="F2753" s="49"/>
    </row>
    <row r="2754" spans="1:6" x14ac:dyDescent="0.2">
      <c r="A2754" s="53" t="s">
        <v>5513</v>
      </c>
      <c r="B2754" s="53" t="s">
        <v>5514</v>
      </c>
      <c r="C2754" s="53">
        <v>16806</v>
      </c>
      <c r="F2754" s="49"/>
    </row>
    <row r="2755" spans="1:6" x14ac:dyDescent="0.2">
      <c r="A2755" s="53" t="s">
        <v>5515</v>
      </c>
      <c r="B2755" s="53" t="s">
        <v>5516</v>
      </c>
      <c r="C2755" s="53">
        <v>16806</v>
      </c>
      <c r="F2755" s="49"/>
    </row>
    <row r="2756" spans="1:6" x14ac:dyDescent="0.2">
      <c r="A2756" s="53" t="s">
        <v>5517</v>
      </c>
      <c r="B2756" s="53" t="s">
        <v>5518</v>
      </c>
      <c r="C2756" s="53">
        <v>16806</v>
      </c>
      <c r="F2756" s="49"/>
    </row>
    <row r="2757" spans="1:6" x14ac:dyDescent="0.2">
      <c r="A2757" s="53" t="s">
        <v>5519</v>
      </c>
      <c r="B2757" s="53" t="s">
        <v>5520</v>
      </c>
      <c r="C2757" s="53">
        <v>3186</v>
      </c>
      <c r="F2757" s="49"/>
    </row>
    <row r="2758" spans="1:6" x14ac:dyDescent="0.2">
      <c r="A2758" s="53" t="s">
        <v>5521</v>
      </c>
      <c r="B2758" s="53" t="s">
        <v>5522</v>
      </c>
      <c r="C2758" s="53">
        <v>239</v>
      </c>
      <c r="F2758" s="49"/>
    </row>
    <row r="2759" spans="1:6" x14ac:dyDescent="0.2">
      <c r="A2759" s="53" t="s">
        <v>5523</v>
      </c>
      <c r="B2759" s="53" t="s">
        <v>5524</v>
      </c>
      <c r="C2759" s="53">
        <v>142</v>
      </c>
      <c r="F2759" s="49"/>
    </row>
    <row r="2760" spans="1:6" x14ac:dyDescent="0.2">
      <c r="A2760" s="53" t="s">
        <v>5525</v>
      </c>
      <c r="B2760" s="53" t="s">
        <v>5526</v>
      </c>
      <c r="C2760" s="53">
        <v>21406</v>
      </c>
      <c r="F2760" s="49"/>
    </row>
    <row r="2761" spans="1:6" x14ac:dyDescent="0.2">
      <c r="A2761" s="53" t="s">
        <v>5527</v>
      </c>
      <c r="B2761" s="53" t="s">
        <v>5528</v>
      </c>
      <c r="C2761" s="53">
        <v>1553</v>
      </c>
      <c r="F2761" s="49"/>
    </row>
    <row r="2762" spans="1:6" x14ac:dyDescent="0.2">
      <c r="A2762" s="53" t="s">
        <v>5529</v>
      </c>
      <c r="B2762" s="53" t="s">
        <v>5530</v>
      </c>
      <c r="C2762" s="53">
        <v>5205</v>
      </c>
      <c r="E2762" s="47" t="s">
        <v>5531</v>
      </c>
      <c r="F2762" s="49"/>
    </row>
    <row r="2763" spans="1:6" x14ac:dyDescent="0.2">
      <c r="A2763" s="53" t="s">
        <v>5532</v>
      </c>
      <c r="B2763" s="53" t="s">
        <v>5533</v>
      </c>
      <c r="C2763" s="53">
        <v>5289</v>
      </c>
      <c r="F2763" s="49"/>
    </row>
    <row r="2764" spans="1:6" x14ac:dyDescent="0.2">
      <c r="A2764" s="53" t="s">
        <v>5534</v>
      </c>
      <c r="B2764" s="53" t="s">
        <v>5535</v>
      </c>
      <c r="C2764" s="53">
        <v>11831</v>
      </c>
      <c r="F2764" s="49"/>
    </row>
    <row r="2765" spans="1:6" x14ac:dyDescent="0.2">
      <c r="A2765" s="53" t="s">
        <v>5536</v>
      </c>
      <c r="B2765" s="53" t="s">
        <v>5537</v>
      </c>
      <c r="C2765" s="53">
        <v>2579</v>
      </c>
      <c r="F2765" s="50"/>
    </row>
    <row r="2766" spans="1:6" x14ac:dyDescent="0.2">
      <c r="A2766" s="53" t="s">
        <v>5538</v>
      </c>
      <c r="B2766" s="53" t="s">
        <v>5539</v>
      </c>
      <c r="C2766" s="53">
        <v>783</v>
      </c>
      <c r="E2766" s="47" t="s">
        <v>1886</v>
      </c>
      <c r="F2766" s="49"/>
    </row>
    <row r="2767" spans="1:6" x14ac:dyDescent="0.2">
      <c r="A2767" s="53" t="s">
        <v>5540</v>
      </c>
      <c r="B2767" s="53" t="s">
        <v>5541</v>
      </c>
      <c r="C2767" s="53">
        <v>1425</v>
      </c>
      <c r="F2767" s="49"/>
    </row>
    <row r="2768" spans="1:6" x14ac:dyDescent="0.2">
      <c r="A2768" s="53" t="s">
        <v>5542</v>
      </c>
      <c r="B2768" s="53" t="s">
        <v>5543</v>
      </c>
      <c r="C2768" s="53">
        <v>19304</v>
      </c>
      <c r="F2768" s="49"/>
    </row>
    <row r="2769" spans="1:6" x14ac:dyDescent="0.2">
      <c r="A2769" s="53" t="s">
        <v>5544</v>
      </c>
      <c r="B2769" s="53" t="s">
        <v>5545</v>
      </c>
      <c r="C2769" s="53">
        <v>22251</v>
      </c>
      <c r="F2769" s="49"/>
    </row>
    <row r="2770" spans="1:6" x14ac:dyDescent="0.2">
      <c r="A2770" s="53" t="s">
        <v>5546</v>
      </c>
      <c r="B2770" s="53" t="s">
        <v>5547</v>
      </c>
      <c r="C2770" s="53">
        <v>22032</v>
      </c>
      <c r="F2770" s="49"/>
    </row>
    <row r="2771" spans="1:6" x14ac:dyDescent="0.2">
      <c r="A2771" s="53" t="s">
        <v>5548</v>
      </c>
      <c r="B2771" s="53" t="s">
        <v>5549</v>
      </c>
      <c r="C2771" s="53">
        <v>22032</v>
      </c>
      <c r="F2771" s="49"/>
    </row>
    <row r="2772" spans="1:6" x14ac:dyDescent="0.2">
      <c r="A2772" s="53" t="s">
        <v>5550</v>
      </c>
      <c r="B2772" s="53" t="s">
        <v>5551</v>
      </c>
      <c r="C2772" s="53">
        <v>15376</v>
      </c>
      <c r="F2772" s="49"/>
    </row>
    <row r="2773" spans="1:6" x14ac:dyDescent="0.2">
      <c r="A2773" s="53" t="s">
        <v>5552</v>
      </c>
      <c r="B2773" s="53" t="s">
        <v>5553</v>
      </c>
      <c r="C2773" s="53">
        <v>23669</v>
      </c>
      <c r="F2773" s="49"/>
    </row>
    <row r="2774" spans="1:6" x14ac:dyDescent="0.2">
      <c r="A2774" s="53" t="s">
        <v>5554</v>
      </c>
      <c r="B2774" s="53" t="s">
        <v>5555</v>
      </c>
      <c r="C2774" s="53">
        <v>23669</v>
      </c>
      <c r="F2774" s="49"/>
    </row>
    <row r="2775" spans="1:6" x14ac:dyDescent="0.2">
      <c r="A2775" s="53" t="s">
        <v>5556</v>
      </c>
      <c r="B2775" s="53" t="s">
        <v>5557</v>
      </c>
      <c r="C2775" s="53">
        <v>18213</v>
      </c>
      <c r="F2775" s="49"/>
    </row>
    <row r="2776" spans="1:6" x14ac:dyDescent="0.2">
      <c r="A2776" s="53" t="s">
        <v>5558</v>
      </c>
      <c r="B2776" s="53" t="s">
        <v>5559</v>
      </c>
      <c r="C2776" s="53">
        <v>18213</v>
      </c>
      <c r="F2776" s="49"/>
    </row>
    <row r="2777" spans="1:6" x14ac:dyDescent="0.2">
      <c r="A2777" s="53" t="s">
        <v>5560</v>
      </c>
      <c r="B2777" s="53" t="s">
        <v>5561</v>
      </c>
      <c r="C2777" s="53">
        <v>4631</v>
      </c>
      <c r="F2777" s="49"/>
    </row>
    <row r="2778" spans="1:6" x14ac:dyDescent="0.2">
      <c r="A2778" s="53" t="s">
        <v>5562</v>
      </c>
      <c r="B2778" s="53" t="s">
        <v>5563</v>
      </c>
      <c r="C2778" s="53">
        <v>3986</v>
      </c>
      <c r="E2778" s="47" t="s">
        <v>5564</v>
      </c>
      <c r="F2778" s="49"/>
    </row>
    <row r="2779" spans="1:6" x14ac:dyDescent="0.2">
      <c r="A2779" s="53" t="s">
        <v>5565</v>
      </c>
      <c r="B2779" s="53" t="s">
        <v>5566</v>
      </c>
      <c r="C2779" s="53">
        <v>136</v>
      </c>
      <c r="F2779" s="49"/>
    </row>
    <row r="2780" spans="1:6" x14ac:dyDescent="0.2">
      <c r="A2780" s="53" t="s">
        <v>5567</v>
      </c>
      <c r="B2780" s="53" t="s">
        <v>5568</v>
      </c>
      <c r="C2780" s="53">
        <v>1701</v>
      </c>
      <c r="F2780" s="49"/>
    </row>
    <row r="2781" spans="1:6" x14ac:dyDescent="0.2">
      <c r="A2781" s="53" t="s">
        <v>5569</v>
      </c>
      <c r="B2781" s="53" t="s">
        <v>5570</v>
      </c>
      <c r="C2781" s="53">
        <v>2835</v>
      </c>
      <c r="F2781" s="49"/>
    </row>
    <row r="2782" spans="1:6" x14ac:dyDescent="0.2">
      <c r="A2782" s="53" t="s">
        <v>5571</v>
      </c>
      <c r="B2782" s="53" t="s">
        <v>5572</v>
      </c>
      <c r="C2782" s="53">
        <v>6075</v>
      </c>
      <c r="F2782" s="49"/>
    </row>
    <row r="2783" spans="1:6" x14ac:dyDescent="0.2">
      <c r="A2783" s="53" t="s">
        <v>5573</v>
      </c>
      <c r="B2783" s="53" t="s">
        <v>5574</v>
      </c>
      <c r="C2783" s="53">
        <v>4671</v>
      </c>
      <c r="F2783" s="49"/>
    </row>
    <row r="2784" spans="1:6" x14ac:dyDescent="0.2">
      <c r="A2784" s="53" t="s">
        <v>5575</v>
      </c>
      <c r="B2784" s="53" t="s">
        <v>5576</v>
      </c>
      <c r="C2784" s="53">
        <v>4685</v>
      </c>
      <c r="F2784" s="49"/>
    </row>
    <row r="2785" spans="1:6" x14ac:dyDescent="0.2">
      <c r="A2785" s="53" t="s">
        <v>5577</v>
      </c>
      <c r="B2785" s="53" t="s">
        <v>5578</v>
      </c>
      <c r="C2785" s="53">
        <v>4266</v>
      </c>
      <c r="F2785" s="49"/>
    </row>
    <row r="2786" spans="1:6" x14ac:dyDescent="0.2">
      <c r="A2786" s="53" t="s">
        <v>5579</v>
      </c>
      <c r="B2786" s="53" t="s">
        <v>5580</v>
      </c>
      <c r="C2786" s="53">
        <v>2214</v>
      </c>
      <c r="F2786" s="49"/>
    </row>
    <row r="2787" spans="1:6" x14ac:dyDescent="0.2">
      <c r="A2787" s="53" t="s">
        <v>5581</v>
      </c>
      <c r="B2787" s="53" t="s">
        <v>5582</v>
      </c>
      <c r="C2787" s="53">
        <v>4025</v>
      </c>
      <c r="F2787" s="49"/>
    </row>
    <row r="2788" spans="1:6" x14ac:dyDescent="0.2">
      <c r="A2788" s="53" t="s">
        <v>5583</v>
      </c>
      <c r="B2788" s="53" t="s">
        <v>5584</v>
      </c>
      <c r="C2788" s="53">
        <v>9126</v>
      </c>
    </row>
    <row r="2789" spans="1:6" x14ac:dyDescent="0.2">
      <c r="A2789" s="53" t="s">
        <v>5585</v>
      </c>
      <c r="B2789" s="53" t="s">
        <v>5586</v>
      </c>
      <c r="C2789" s="53">
        <v>10355</v>
      </c>
      <c r="F2789" s="49"/>
    </row>
    <row r="2790" spans="1:6" x14ac:dyDescent="0.2">
      <c r="A2790" s="53" t="s">
        <v>5587</v>
      </c>
      <c r="B2790" s="53" t="s">
        <v>5588</v>
      </c>
      <c r="C2790" s="53">
        <v>8897</v>
      </c>
      <c r="F2790" s="49"/>
    </row>
    <row r="2791" spans="1:6" x14ac:dyDescent="0.2">
      <c r="A2791" s="53" t="s">
        <v>5589</v>
      </c>
      <c r="B2791" s="53" t="s">
        <v>5590</v>
      </c>
      <c r="C2791" s="53">
        <v>10301</v>
      </c>
      <c r="F2791" s="49"/>
    </row>
    <row r="2792" spans="1:6" x14ac:dyDescent="0.2">
      <c r="A2792" s="53" t="s">
        <v>5591</v>
      </c>
      <c r="B2792" s="53" t="s">
        <v>5592</v>
      </c>
      <c r="C2792" s="53">
        <v>2417</v>
      </c>
      <c r="F2792" s="49"/>
    </row>
    <row r="2793" spans="1:6" x14ac:dyDescent="0.2">
      <c r="A2793" s="53" t="s">
        <v>5593</v>
      </c>
      <c r="B2793" s="53" t="s">
        <v>5594</v>
      </c>
      <c r="C2793" s="53">
        <v>959</v>
      </c>
      <c r="F2793" s="49"/>
    </row>
    <row r="2794" spans="1:6" x14ac:dyDescent="0.2">
      <c r="A2794" s="53" t="s">
        <v>5595</v>
      </c>
      <c r="B2794" s="53" t="s">
        <v>5596</v>
      </c>
      <c r="C2794" s="53">
        <v>1269</v>
      </c>
      <c r="F2794" s="49"/>
    </row>
    <row r="2795" spans="1:6" x14ac:dyDescent="0.2">
      <c r="A2795" s="53" t="s">
        <v>5597</v>
      </c>
      <c r="B2795" s="53" t="s">
        <v>5598</v>
      </c>
      <c r="C2795" s="53">
        <v>42</v>
      </c>
      <c r="F2795" s="49"/>
    </row>
    <row r="2796" spans="1:6" x14ac:dyDescent="0.2">
      <c r="A2796" s="53" t="s">
        <v>5599</v>
      </c>
      <c r="B2796" s="53" t="s">
        <v>5600</v>
      </c>
      <c r="C2796" s="53">
        <v>363</v>
      </c>
      <c r="F2796" s="49"/>
    </row>
    <row r="2797" spans="1:6" x14ac:dyDescent="0.2">
      <c r="A2797" s="53" t="s">
        <v>5601</v>
      </c>
      <c r="B2797" s="53" t="s">
        <v>5602</v>
      </c>
      <c r="C2797" s="53">
        <v>128</v>
      </c>
      <c r="F2797" s="49"/>
    </row>
    <row r="2798" spans="1:6" x14ac:dyDescent="0.2">
      <c r="A2798" s="53" t="s">
        <v>5603</v>
      </c>
      <c r="B2798" s="53" t="s">
        <v>5604</v>
      </c>
      <c r="C2798" s="53">
        <v>82</v>
      </c>
      <c r="F2798" s="49"/>
    </row>
    <row r="2799" spans="1:6" x14ac:dyDescent="0.2">
      <c r="A2799" s="53" t="s">
        <v>5605</v>
      </c>
      <c r="B2799" s="53" t="s">
        <v>5606</v>
      </c>
      <c r="C2799" s="53">
        <v>151</v>
      </c>
      <c r="F2799" s="50"/>
    </row>
    <row r="2800" spans="1:6" x14ac:dyDescent="0.2">
      <c r="A2800" s="53" t="s">
        <v>5607</v>
      </c>
      <c r="B2800" s="53" t="s">
        <v>5608</v>
      </c>
      <c r="C2800" s="53">
        <v>1178</v>
      </c>
      <c r="F2800" s="49"/>
    </row>
    <row r="2801" spans="1:6" x14ac:dyDescent="0.2">
      <c r="A2801" s="53" t="s">
        <v>5609</v>
      </c>
      <c r="B2801" s="53" t="s">
        <v>5610</v>
      </c>
      <c r="C2801" s="53">
        <v>29974</v>
      </c>
      <c r="F2801" s="50"/>
    </row>
    <row r="2802" spans="1:6" x14ac:dyDescent="0.2">
      <c r="A2802" s="53" t="s">
        <v>5611</v>
      </c>
      <c r="B2802" s="53" t="s">
        <v>5612</v>
      </c>
      <c r="C2802" s="53">
        <v>30478</v>
      </c>
      <c r="F2802" s="49"/>
    </row>
    <row r="2803" spans="1:6" x14ac:dyDescent="0.2">
      <c r="A2803" s="53" t="s">
        <v>5613</v>
      </c>
      <c r="B2803" s="53" t="s">
        <v>5614</v>
      </c>
      <c r="C2803" s="53">
        <v>28336</v>
      </c>
      <c r="F2803" s="49"/>
    </row>
    <row r="2804" spans="1:6" x14ac:dyDescent="0.2">
      <c r="A2804" s="53" t="s">
        <v>5615</v>
      </c>
      <c r="B2804" s="53" t="s">
        <v>5616</v>
      </c>
      <c r="C2804" s="53">
        <v>28336</v>
      </c>
      <c r="F2804" s="49"/>
    </row>
    <row r="2805" spans="1:6" x14ac:dyDescent="0.2">
      <c r="A2805" s="53" t="s">
        <v>5617</v>
      </c>
      <c r="B2805" s="53" t="s">
        <v>5618</v>
      </c>
      <c r="C2805" s="53">
        <v>3942</v>
      </c>
      <c r="F2805" s="49"/>
    </row>
    <row r="2806" spans="1:6" x14ac:dyDescent="0.2">
      <c r="A2806" s="53" t="s">
        <v>5619</v>
      </c>
      <c r="B2806" s="53" t="s">
        <v>5620</v>
      </c>
      <c r="C2806" s="53">
        <v>1347</v>
      </c>
      <c r="F2806" s="49"/>
    </row>
    <row r="2807" spans="1:6" x14ac:dyDescent="0.2">
      <c r="A2807" s="53" t="s">
        <v>5621</v>
      </c>
      <c r="B2807" s="53" t="s">
        <v>5622</v>
      </c>
      <c r="C2807" s="53">
        <v>147</v>
      </c>
      <c r="F2807" s="49"/>
    </row>
    <row r="2808" spans="1:6" x14ac:dyDescent="0.2">
      <c r="A2808" s="53" t="s">
        <v>5623</v>
      </c>
      <c r="B2808" s="53" t="s">
        <v>5624</v>
      </c>
      <c r="C2808" s="53">
        <v>4658</v>
      </c>
      <c r="F2808" s="49"/>
    </row>
    <row r="2809" spans="1:6" x14ac:dyDescent="0.2">
      <c r="A2809" s="53" t="s">
        <v>5625</v>
      </c>
      <c r="B2809" s="53" t="s">
        <v>5626</v>
      </c>
      <c r="C2809" s="53">
        <v>371</v>
      </c>
      <c r="F2809" s="49"/>
    </row>
    <row r="2810" spans="1:6" x14ac:dyDescent="0.2">
      <c r="A2810" s="53" t="s">
        <v>5627</v>
      </c>
      <c r="B2810" s="53" t="s">
        <v>5628</v>
      </c>
      <c r="C2810" s="53">
        <v>146</v>
      </c>
      <c r="F2810" s="49"/>
    </row>
    <row r="2811" spans="1:6" x14ac:dyDescent="0.2">
      <c r="A2811" s="53" t="s">
        <v>5629</v>
      </c>
      <c r="B2811" s="53" t="s">
        <v>5630</v>
      </c>
      <c r="C2811" s="53">
        <v>1026</v>
      </c>
      <c r="F2811" s="49"/>
    </row>
    <row r="2812" spans="1:6" x14ac:dyDescent="0.2">
      <c r="A2812" s="53" t="s">
        <v>5631</v>
      </c>
      <c r="B2812" s="53" t="s">
        <v>5632</v>
      </c>
      <c r="C2812" s="53">
        <v>1215</v>
      </c>
      <c r="F2812" s="49"/>
    </row>
    <row r="2813" spans="1:6" x14ac:dyDescent="0.2">
      <c r="A2813" s="53" t="s">
        <v>5633</v>
      </c>
      <c r="B2813" s="53" t="s">
        <v>5634</v>
      </c>
      <c r="C2813" s="53">
        <v>2727</v>
      </c>
      <c r="F2813" s="49"/>
    </row>
    <row r="2814" spans="1:6" x14ac:dyDescent="0.2">
      <c r="A2814" s="53" t="s">
        <v>5635</v>
      </c>
      <c r="B2814" s="53" t="s">
        <v>5636</v>
      </c>
      <c r="C2814" s="53">
        <v>432</v>
      </c>
      <c r="F2814" s="49"/>
    </row>
    <row r="2815" spans="1:6" x14ac:dyDescent="0.2">
      <c r="A2815" s="53" t="s">
        <v>5637</v>
      </c>
      <c r="B2815" s="53" t="s">
        <v>5638</v>
      </c>
      <c r="C2815" s="53">
        <v>431</v>
      </c>
      <c r="F2815" s="49"/>
    </row>
    <row r="2816" spans="1:6" x14ac:dyDescent="0.2">
      <c r="A2816" s="53" t="s">
        <v>5639</v>
      </c>
      <c r="B2816" s="53" t="s">
        <v>5640</v>
      </c>
      <c r="C2816" s="53">
        <v>470</v>
      </c>
      <c r="F2816" s="49"/>
    </row>
    <row r="2817" spans="1:6" x14ac:dyDescent="0.2">
      <c r="A2817" s="53" t="s">
        <v>5641</v>
      </c>
      <c r="B2817" s="53" t="s">
        <v>5642</v>
      </c>
      <c r="C2817" s="53">
        <v>1353</v>
      </c>
      <c r="F2817" s="49"/>
    </row>
    <row r="2818" spans="1:6" x14ac:dyDescent="0.2">
      <c r="A2818" s="53" t="s">
        <v>5643</v>
      </c>
      <c r="B2818" s="53" t="s">
        <v>5644</v>
      </c>
      <c r="C2818" s="53">
        <v>1353</v>
      </c>
      <c r="F2818" s="49"/>
    </row>
    <row r="2819" spans="1:6" x14ac:dyDescent="0.2">
      <c r="A2819" s="53" t="s">
        <v>5645</v>
      </c>
      <c r="B2819" s="53" t="s">
        <v>5646</v>
      </c>
      <c r="C2819" s="53">
        <v>3484</v>
      </c>
      <c r="F2819" s="49"/>
    </row>
    <row r="2820" spans="1:6" x14ac:dyDescent="0.2">
      <c r="A2820" s="53" t="s">
        <v>5647</v>
      </c>
      <c r="B2820" s="53" t="s">
        <v>5648</v>
      </c>
      <c r="C2820" s="53">
        <v>2093</v>
      </c>
      <c r="F2820" s="49"/>
    </row>
    <row r="2821" spans="1:6" x14ac:dyDescent="0.2">
      <c r="A2821" s="53" t="s">
        <v>5649</v>
      </c>
      <c r="B2821" s="53" t="s">
        <v>5650</v>
      </c>
      <c r="C2821" s="53">
        <v>543</v>
      </c>
      <c r="F2821" s="49"/>
    </row>
    <row r="2822" spans="1:6" x14ac:dyDescent="0.2">
      <c r="A2822" s="53" t="s">
        <v>5651</v>
      </c>
      <c r="B2822" s="53" t="s">
        <v>5652</v>
      </c>
      <c r="C2822" s="53">
        <v>2093</v>
      </c>
      <c r="F2822" s="49"/>
    </row>
    <row r="2823" spans="1:6" x14ac:dyDescent="0.2">
      <c r="A2823" s="53" t="s">
        <v>5653</v>
      </c>
      <c r="B2823" s="53" t="s">
        <v>5654</v>
      </c>
      <c r="C2823" s="53">
        <v>354</v>
      </c>
      <c r="F2823" s="49"/>
    </row>
    <row r="2824" spans="1:6" x14ac:dyDescent="0.2">
      <c r="A2824" s="53" t="s">
        <v>5655</v>
      </c>
      <c r="B2824" s="53" t="s">
        <v>5656</v>
      </c>
      <c r="C2824" s="53">
        <v>4097</v>
      </c>
      <c r="F2824" s="49"/>
    </row>
    <row r="2825" spans="1:6" x14ac:dyDescent="0.2">
      <c r="A2825" s="53" t="s">
        <v>5657</v>
      </c>
      <c r="B2825" s="53" t="s">
        <v>5658</v>
      </c>
      <c r="C2825" s="53">
        <v>5037</v>
      </c>
      <c r="F2825" s="49"/>
    </row>
    <row r="2826" spans="1:6" x14ac:dyDescent="0.2">
      <c r="A2826" s="53" t="s">
        <v>5659</v>
      </c>
      <c r="B2826" s="53" t="s">
        <v>5660</v>
      </c>
      <c r="C2826" s="53">
        <v>4404</v>
      </c>
      <c r="E2826" s="47" t="s">
        <v>5661</v>
      </c>
      <c r="F2826" s="49"/>
    </row>
    <row r="2827" spans="1:6" x14ac:dyDescent="0.2">
      <c r="A2827" s="53" t="s">
        <v>5662</v>
      </c>
      <c r="B2827" s="53" t="s">
        <v>5663</v>
      </c>
      <c r="C2827" s="53">
        <v>16249</v>
      </c>
      <c r="F2827" s="49"/>
    </row>
    <row r="2828" spans="1:6" x14ac:dyDescent="0.2">
      <c r="A2828" s="53" t="s">
        <v>5664</v>
      </c>
      <c r="B2828" s="53" t="s">
        <v>5665</v>
      </c>
      <c r="C2828" s="53">
        <v>11338</v>
      </c>
      <c r="F2828" s="49"/>
    </row>
    <row r="2829" spans="1:6" x14ac:dyDescent="0.2">
      <c r="A2829" s="53" t="s">
        <v>5666</v>
      </c>
      <c r="B2829" s="53" t="s">
        <v>5667</v>
      </c>
      <c r="C2829" s="53">
        <v>10717</v>
      </c>
      <c r="F2829" s="49"/>
    </row>
    <row r="2830" spans="1:6" x14ac:dyDescent="0.2">
      <c r="A2830" s="53" t="s">
        <v>5668</v>
      </c>
      <c r="B2830" s="53" t="s">
        <v>5669</v>
      </c>
      <c r="C2830" s="53">
        <v>10009</v>
      </c>
      <c r="F2830" s="49"/>
    </row>
    <row r="2831" spans="1:6" x14ac:dyDescent="0.2">
      <c r="A2831" s="53" t="s">
        <v>5670</v>
      </c>
      <c r="B2831" s="53" t="s">
        <v>5671</v>
      </c>
      <c r="C2831" s="53">
        <v>10009</v>
      </c>
      <c r="F2831" s="49"/>
    </row>
    <row r="2832" spans="1:6" x14ac:dyDescent="0.2">
      <c r="A2832" s="53" t="s">
        <v>5672</v>
      </c>
      <c r="B2832" s="53" t="s">
        <v>5673</v>
      </c>
      <c r="C2832" s="53">
        <v>2957</v>
      </c>
      <c r="F2832" s="49"/>
    </row>
    <row r="2833" spans="1:6" x14ac:dyDescent="0.2">
      <c r="A2833" s="53" t="s">
        <v>5674</v>
      </c>
      <c r="B2833" s="53" t="s">
        <v>5675</v>
      </c>
      <c r="C2833" s="53">
        <v>1890</v>
      </c>
      <c r="F2833" s="49"/>
    </row>
    <row r="2834" spans="1:6" x14ac:dyDescent="0.2">
      <c r="A2834" s="53" t="s">
        <v>5676</v>
      </c>
      <c r="B2834" s="53" t="s">
        <v>5677</v>
      </c>
      <c r="C2834" s="53">
        <v>286</v>
      </c>
      <c r="F2834" s="49"/>
    </row>
    <row r="2835" spans="1:6" x14ac:dyDescent="0.2">
      <c r="A2835" s="53" t="s">
        <v>5678</v>
      </c>
      <c r="B2835" s="53" t="s">
        <v>5679</v>
      </c>
      <c r="C2835" s="53">
        <v>2731</v>
      </c>
      <c r="E2835" s="47" t="s">
        <v>5680</v>
      </c>
      <c r="F2835" s="49"/>
    </row>
    <row r="2836" spans="1:6" x14ac:dyDescent="0.2">
      <c r="A2836" s="53" t="s">
        <v>5681</v>
      </c>
      <c r="B2836" s="53" t="s">
        <v>5682</v>
      </c>
      <c r="C2836" s="53">
        <v>4752</v>
      </c>
      <c r="F2836" s="49"/>
    </row>
    <row r="2837" spans="1:6" x14ac:dyDescent="0.2">
      <c r="A2837" s="53" t="s">
        <v>5683</v>
      </c>
      <c r="B2837" s="53" t="s">
        <v>5684</v>
      </c>
      <c r="C2837" s="53">
        <v>4752</v>
      </c>
      <c r="F2837" s="49"/>
    </row>
    <row r="2838" spans="1:6" x14ac:dyDescent="0.2">
      <c r="A2838" s="53" t="s">
        <v>5685</v>
      </c>
      <c r="B2838" s="53" t="s">
        <v>5686</v>
      </c>
      <c r="C2838" s="53">
        <v>5022</v>
      </c>
      <c r="F2838" s="49"/>
    </row>
    <row r="2839" spans="1:6" x14ac:dyDescent="0.2">
      <c r="A2839" s="53" t="s">
        <v>5687</v>
      </c>
      <c r="B2839" s="53" t="s">
        <v>5688</v>
      </c>
      <c r="C2839" s="53">
        <v>5603</v>
      </c>
      <c r="F2839" s="49"/>
    </row>
    <row r="2840" spans="1:6" x14ac:dyDescent="0.2">
      <c r="A2840" s="53" t="s">
        <v>5689</v>
      </c>
      <c r="B2840" s="53" t="s">
        <v>5690</v>
      </c>
      <c r="C2840" s="53">
        <v>11597</v>
      </c>
      <c r="F2840" s="49"/>
    </row>
    <row r="2841" spans="1:6" x14ac:dyDescent="0.2">
      <c r="A2841" s="53" t="s">
        <v>101</v>
      </c>
      <c r="B2841" s="53" t="s">
        <v>5691</v>
      </c>
      <c r="C2841" s="53">
        <v>551</v>
      </c>
      <c r="F2841" s="49"/>
    </row>
    <row r="2842" spans="1:6" x14ac:dyDescent="0.2">
      <c r="A2842" s="53" t="s">
        <v>5692</v>
      </c>
      <c r="B2842" s="53" t="s">
        <v>5693</v>
      </c>
      <c r="C2842" s="53">
        <v>477</v>
      </c>
      <c r="F2842" s="49"/>
    </row>
    <row r="2843" spans="1:6" x14ac:dyDescent="0.2">
      <c r="A2843" s="53" t="s">
        <v>5694</v>
      </c>
      <c r="B2843" s="53" t="s">
        <v>5695</v>
      </c>
      <c r="C2843" s="53">
        <v>1495</v>
      </c>
      <c r="F2843" s="49"/>
    </row>
    <row r="2844" spans="1:6" x14ac:dyDescent="0.2">
      <c r="A2844" s="53" t="s">
        <v>5696</v>
      </c>
      <c r="B2844" s="53" t="s">
        <v>5697</v>
      </c>
      <c r="C2844" s="53">
        <v>3335</v>
      </c>
      <c r="F2844" s="49"/>
    </row>
    <row r="2845" spans="1:6" x14ac:dyDescent="0.2">
      <c r="A2845" s="53" t="s">
        <v>5698</v>
      </c>
      <c r="B2845" s="53" t="s">
        <v>5699</v>
      </c>
      <c r="C2845" s="53">
        <v>1768</v>
      </c>
      <c r="F2845" s="49"/>
    </row>
    <row r="2846" spans="1:6" x14ac:dyDescent="0.2">
      <c r="A2846" s="53" t="s">
        <v>5700</v>
      </c>
      <c r="B2846" s="53" t="s">
        <v>5701</v>
      </c>
      <c r="C2846" s="53">
        <v>109</v>
      </c>
      <c r="F2846" s="49"/>
    </row>
    <row r="2847" spans="1:6" x14ac:dyDescent="0.2">
      <c r="A2847" s="53" t="s">
        <v>5702</v>
      </c>
      <c r="B2847" s="53" t="s">
        <v>5703</v>
      </c>
      <c r="C2847" s="53">
        <v>1607</v>
      </c>
      <c r="F2847" s="49"/>
    </row>
    <row r="2848" spans="1:6" x14ac:dyDescent="0.2">
      <c r="A2848" s="53" t="s">
        <v>5704</v>
      </c>
      <c r="B2848" s="53" t="s">
        <v>5705</v>
      </c>
      <c r="C2848" s="53">
        <v>7074</v>
      </c>
      <c r="F2848" s="49"/>
    </row>
    <row r="2849" spans="1:6" x14ac:dyDescent="0.2">
      <c r="A2849" s="53" t="s">
        <v>5706</v>
      </c>
      <c r="B2849" s="53" t="s">
        <v>5707</v>
      </c>
      <c r="C2849" s="53">
        <v>905</v>
      </c>
      <c r="F2849" s="49"/>
    </row>
    <row r="2850" spans="1:6" x14ac:dyDescent="0.2">
      <c r="A2850" s="53" t="s">
        <v>5708</v>
      </c>
      <c r="B2850" s="53" t="s">
        <v>5709</v>
      </c>
      <c r="C2850" s="53">
        <v>4091</v>
      </c>
      <c r="F2850" s="49"/>
    </row>
    <row r="2851" spans="1:6" x14ac:dyDescent="0.2">
      <c r="A2851" s="53" t="s">
        <v>5710</v>
      </c>
      <c r="B2851" s="53" t="s">
        <v>5711</v>
      </c>
      <c r="C2851" s="53">
        <v>4739</v>
      </c>
      <c r="F2851" s="49"/>
    </row>
    <row r="2852" spans="1:6" x14ac:dyDescent="0.2">
      <c r="A2852" s="53" t="s">
        <v>5712</v>
      </c>
      <c r="B2852" s="53" t="s">
        <v>5713</v>
      </c>
      <c r="C2852" s="53">
        <v>1971</v>
      </c>
      <c r="F2852" s="49"/>
    </row>
    <row r="2853" spans="1:6" x14ac:dyDescent="0.2">
      <c r="A2853" s="53" t="s">
        <v>5714</v>
      </c>
      <c r="B2853" s="53" t="s">
        <v>5715</v>
      </c>
      <c r="C2853" s="53">
        <v>1512</v>
      </c>
      <c r="F2853" s="49"/>
    </row>
    <row r="2854" spans="1:6" x14ac:dyDescent="0.2">
      <c r="A2854" s="53" t="s">
        <v>5716</v>
      </c>
      <c r="B2854" s="53" t="s">
        <v>5717</v>
      </c>
      <c r="C2854" s="53">
        <v>743</v>
      </c>
      <c r="F2854" s="49"/>
    </row>
    <row r="2855" spans="1:6" x14ac:dyDescent="0.2">
      <c r="A2855" s="53" t="s">
        <v>5718</v>
      </c>
      <c r="B2855" s="53" t="s">
        <v>5719</v>
      </c>
      <c r="C2855" s="53">
        <v>1080</v>
      </c>
      <c r="F2855" s="49"/>
    </row>
    <row r="2856" spans="1:6" x14ac:dyDescent="0.2">
      <c r="A2856" s="53" t="s">
        <v>5720</v>
      </c>
      <c r="B2856" s="53" t="s">
        <v>5721</v>
      </c>
      <c r="C2856" s="53">
        <v>406</v>
      </c>
      <c r="F2856" s="49"/>
    </row>
    <row r="2857" spans="1:6" x14ac:dyDescent="0.2">
      <c r="A2857" s="53" t="s">
        <v>5722</v>
      </c>
      <c r="B2857" s="53" t="s">
        <v>5723</v>
      </c>
      <c r="C2857" s="53">
        <v>2714</v>
      </c>
      <c r="F2857" s="49"/>
    </row>
    <row r="2858" spans="1:6" x14ac:dyDescent="0.2">
      <c r="A2858" s="53" t="s">
        <v>5724</v>
      </c>
      <c r="B2858" s="53" t="s">
        <v>5725</v>
      </c>
      <c r="C2858" s="53">
        <v>3580</v>
      </c>
      <c r="F2858" s="49"/>
    </row>
    <row r="2859" spans="1:6" x14ac:dyDescent="0.2">
      <c r="A2859" s="53" t="s">
        <v>5726</v>
      </c>
      <c r="B2859" s="53" t="s">
        <v>5727</v>
      </c>
      <c r="C2859" s="53">
        <v>2160</v>
      </c>
      <c r="F2859" s="49"/>
    </row>
    <row r="2860" spans="1:6" x14ac:dyDescent="0.2">
      <c r="A2860" s="53" t="s">
        <v>5728</v>
      </c>
      <c r="B2860" s="53" t="s">
        <v>5729</v>
      </c>
      <c r="C2860" s="53">
        <v>6872</v>
      </c>
      <c r="F2860" s="49"/>
    </row>
    <row r="2861" spans="1:6" x14ac:dyDescent="0.2">
      <c r="A2861" s="53" t="s">
        <v>5730</v>
      </c>
      <c r="B2861" s="53" t="s">
        <v>5731</v>
      </c>
      <c r="C2861" s="53">
        <v>6561</v>
      </c>
      <c r="F2861" s="49"/>
    </row>
    <row r="2862" spans="1:6" x14ac:dyDescent="0.2">
      <c r="A2862" s="53" t="s">
        <v>5732</v>
      </c>
      <c r="B2862" s="53" t="s">
        <v>5733</v>
      </c>
      <c r="C2862" s="53">
        <v>321</v>
      </c>
      <c r="F2862" s="49"/>
    </row>
    <row r="2863" spans="1:6" x14ac:dyDescent="0.2">
      <c r="A2863" s="53" t="s">
        <v>5734</v>
      </c>
      <c r="B2863" s="53" t="s">
        <v>5735</v>
      </c>
      <c r="C2863" s="53">
        <v>2511</v>
      </c>
      <c r="F2863" s="49"/>
    </row>
    <row r="2864" spans="1:6" x14ac:dyDescent="0.2">
      <c r="A2864" s="53" t="s">
        <v>5736</v>
      </c>
      <c r="B2864" s="53" t="s">
        <v>5737</v>
      </c>
      <c r="C2864" s="53">
        <v>184</v>
      </c>
      <c r="F2864" s="50"/>
    </row>
    <row r="2865" spans="1:6" x14ac:dyDescent="0.2">
      <c r="A2865" s="53" t="s">
        <v>5738</v>
      </c>
      <c r="B2865" s="53" t="s">
        <v>5739</v>
      </c>
      <c r="C2865" s="53">
        <v>254</v>
      </c>
      <c r="F2865" s="49"/>
    </row>
    <row r="2866" spans="1:6" x14ac:dyDescent="0.2">
      <c r="A2866" s="53" t="s">
        <v>5740</v>
      </c>
      <c r="B2866" s="53" t="s">
        <v>5741</v>
      </c>
      <c r="C2866" s="53">
        <v>312</v>
      </c>
      <c r="F2866" s="49"/>
    </row>
    <row r="2867" spans="1:6" x14ac:dyDescent="0.2">
      <c r="A2867" s="53" t="s">
        <v>5742</v>
      </c>
      <c r="B2867" s="53" t="s">
        <v>5743</v>
      </c>
      <c r="C2867" s="53">
        <v>17693</v>
      </c>
      <c r="F2867" s="49"/>
    </row>
    <row r="2868" spans="1:6" x14ac:dyDescent="0.2">
      <c r="A2868" s="53" t="s">
        <v>5744</v>
      </c>
      <c r="B2868" s="53" t="s">
        <v>5745</v>
      </c>
      <c r="C2868" s="53">
        <v>24934</v>
      </c>
      <c r="F2868" s="49"/>
    </row>
    <row r="2869" spans="1:6" x14ac:dyDescent="0.2">
      <c r="A2869" s="53" t="s">
        <v>5746</v>
      </c>
      <c r="B2869" s="53" t="s">
        <v>5747</v>
      </c>
      <c r="C2869" s="53">
        <v>23926</v>
      </c>
      <c r="F2869" s="49"/>
    </row>
    <row r="2870" spans="1:6" x14ac:dyDescent="0.2">
      <c r="A2870" s="53" t="s">
        <v>5748</v>
      </c>
      <c r="B2870" s="53" t="s">
        <v>5749</v>
      </c>
      <c r="C2870" s="53">
        <v>14729</v>
      </c>
      <c r="F2870" s="49"/>
    </row>
    <row r="2871" spans="1:6" x14ac:dyDescent="0.2">
      <c r="A2871" s="53" t="s">
        <v>5750</v>
      </c>
      <c r="B2871" s="53" t="s">
        <v>5751</v>
      </c>
      <c r="C2871" s="53">
        <v>6831</v>
      </c>
      <c r="F2871" s="49"/>
    </row>
    <row r="2872" spans="1:6" x14ac:dyDescent="0.2">
      <c r="A2872" s="53" t="s">
        <v>5752</v>
      </c>
      <c r="B2872" s="53" t="s">
        <v>5753</v>
      </c>
      <c r="C2872" s="53">
        <v>10033</v>
      </c>
      <c r="F2872" s="49" t="s">
        <v>2422</v>
      </c>
    </row>
    <row r="2873" spans="1:6" x14ac:dyDescent="0.2">
      <c r="A2873" s="53" t="s">
        <v>5754</v>
      </c>
      <c r="B2873" s="53" t="s">
        <v>5755</v>
      </c>
      <c r="C2873" s="53">
        <v>10033</v>
      </c>
      <c r="F2873" s="49" t="s">
        <v>2422</v>
      </c>
    </row>
    <row r="2874" spans="1:6" x14ac:dyDescent="0.2">
      <c r="A2874" s="53" t="s">
        <v>5756</v>
      </c>
      <c r="B2874" s="53" t="s">
        <v>5757</v>
      </c>
      <c r="C2874" s="53">
        <v>10033</v>
      </c>
      <c r="F2874" s="49" t="s">
        <v>2422</v>
      </c>
    </row>
    <row r="2875" spans="1:6" x14ac:dyDescent="0.2">
      <c r="A2875" s="53" t="s">
        <v>5758</v>
      </c>
      <c r="B2875" s="53" t="s">
        <v>5759</v>
      </c>
      <c r="C2875" s="53">
        <v>142</v>
      </c>
      <c r="F2875" s="49"/>
    </row>
    <row r="2876" spans="1:6" x14ac:dyDescent="0.2">
      <c r="A2876" s="53" t="s">
        <v>5760</v>
      </c>
      <c r="B2876" s="53" t="s">
        <v>5761</v>
      </c>
      <c r="C2876" s="53">
        <v>202</v>
      </c>
      <c r="F2876" s="49"/>
    </row>
    <row r="2877" spans="1:6" x14ac:dyDescent="0.2">
      <c r="A2877" s="53" t="s">
        <v>5762</v>
      </c>
      <c r="B2877" s="53" t="s">
        <v>5763</v>
      </c>
      <c r="C2877" s="53">
        <v>6831</v>
      </c>
      <c r="F2877" s="49"/>
    </row>
    <row r="2878" spans="1:6" x14ac:dyDescent="0.2">
      <c r="A2878" s="53" t="s">
        <v>5764</v>
      </c>
      <c r="B2878" s="53" t="s">
        <v>5765</v>
      </c>
      <c r="C2878" s="53">
        <v>26730</v>
      </c>
      <c r="F2878" s="49"/>
    </row>
    <row r="2879" spans="1:6" x14ac:dyDescent="0.2">
      <c r="A2879" s="53" t="s">
        <v>5766</v>
      </c>
      <c r="B2879" s="53" t="s">
        <v>5767</v>
      </c>
      <c r="C2879" s="53">
        <v>26730</v>
      </c>
      <c r="F2879" s="49"/>
    </row>
    <row r="2880" spans="1:6" x14ac:dyDescent="0.2">
      <c r="A2880" s="53" t="s">
        <v>5768</v>
      </c>
      <c r="B2880" s="53" t="s">
        <v>5769</v>
      </c>
      <c r="C2880" s="53">
        <v>23980</v>
      </c>
      <c r="F2880" s="49"/>
    </row>
    <row r="2881" spans="1:6" x14ac:dyDescent="0.2">
      <c r="A2881" s="53" t="s">
        <v>5770</v>
      </c>
      <c r="B2881" s="53" t="s">
        <v>5771</v>
      </c>
      <c r="C2881" s="53">
        <v>23980</v>
      </c>
      <c r="F2881" s="49"/>
    </row>
    <row r="2882" spans="1:6" x14ac:dyDescent="0.2">
      <c r="A2882" s="53" t="s">
        <v>5772</v>
      </c>
      <c r="B2882" s="53" t="s">
        <v>5773</v>
      </c>
      <c r="C2882" s="53">
        <v>5584</v>
      </c>
      <c r="F2882" s="49"/>
    </row>
    <row r="2883" spans="1:6" x14ac:dyDescent="0.2">
      <c r="A2883" s="53" t="s">
        <v>5774</v>
      </c>
      <c r="B2883" s="53" t="s">
        <v>5775</v>
      </c>
      <c r="C2883" s="53">
        <v>5576</v>
      </c>
      <c r="F2883" s="49"/>
    </row>
    <row r="2884" spans="1:6" x14ac:dyDescent="0.2">
      <c r="A2884" s="53" t="s">
        <v>5776</v>
      </c>
      <c r="B2884" s="53" t="s">
        <v>5777</v>
      </c>
      <c r="C2884" s="53">
        <v>10033</v>
      </c>
      <c r="F2884" s="49" t="s">
        <v>2422</v>
      </c>
    </row>
    <row r="2885" spans="1:6" x14ac:dyDescent="0.2">
      <c r="A2885" s="53" t="s">
        <v>5778</v>
      </c>
      <c r="B2885" s="53" t="s">
        <v>5779</v>
      </c>
      <c r="C2885" s="53">
        <v>10033</v>
      </c>
      <c r="F2885" s="50" t="s">
        <v>2422</v>
      </c>
    </row>
    <row r="2886" spans="1:6" x14ac:dyDescent="0.2">
      <c r="A2886" s="53" t="s">
        <v>5780</v>
      </c>
      <c r="B2886" s="53" t="s">
        <v>5781</v>
      </c>
      <c r="C2886" s="53">
        <v>10033</v>
      </c>
      <c r="F2886" s="50" t="s">
        <v>2422</v>
      </c>
    </row>
    <row r="2887" spans="1:6" x14ac:dyDescent="0.2">
      <c r="A2887" s="53" t="s">
        <v>5782</v>
      </c>
      <c r="B2887" s="53" t="s">
        <v>5783</v>
      </c>
      <c r="C2887" s="53">
        <v>10033</v>
      </c>
      <c r="F2887" s="49" t="s">
        <v>2422</v>
      </c>
    </row>
    <row r="2888" spans="1:6" x14ac:dyDescent="0.2">
      <c r="A2888" s="53" t="s">
        <v>5784</v>
      </c>
      <c r="B2888" s="53" t="s">
        <v>5785</v>
      </c>
      <c r="C2888" s="53">
        <v>10033</v>
      </c>
      <c r="F2888" s="49" t="s">
        <v>2422</v>
      </c>
    </row>
    <row r="2889" spans="1:6" x14ac:dyDescent="0.2">
      <c r="A2889" s="53" t="s">
        <v>5786</v>
      </c>
      <c r="B2889" s="53" t="s">
        <v>5787</v>
      </c>
      <c r="C2889" s="53">
        <v>10033</v>
      </c>
      <c r="F2889" s="49" t="s">
        <v>2422</v>
      </c>
    </row>
    <row r="2890" spans="1:6" x14ac:dyDescent="0.2">
      <c r="A2890" s="53" t="s">
        <v>5788</v>
      </c>
      <c r="B2890" s="53" t="s">
        <v>5789</v>
      </c>
      <c r="C2890" s="53">
        <v>10033</v>
      </c>
      <c r="F2890" s="49" t="s">
        <v>2422</v>
      </c>
    </row>
    <row r="2891" spans="1:6" x14ac:dyDescent="0.2">
      <c r="A2891" s="53" t="s">
        <v>5790</v>
      </c>
      <c r="B2891" s="53" t="s">
        <v>5791</v>
      </c>
      <c r="C2891" s="53">
        <v>10033</v>
      </c>
      <c r="F2891" s="50" t="s">
        <v>2422</v>
      </c>
    </row>
    <row r="2892" spans="1:6" x14ac:dyDescent="0.2">
      <c r="A2892" s="53" t="s">
        <v>5792</v>
      </c>
      <c r="B2892" s="53" t="s">
        <v>5793</v>
      </c>
      <c r="C2892" s="53">
        <v>10033</v>
      </c>
      <c r="F2892" s="50" t="s">
        <v>2422</v>
      </c>
    </row>
    <row r="2893" spans="1:6" x14ac:dyDescent="0.2">
      <c r="A2893" s="53" t="s">
        <v>5794</v>
      </c>
      <c r="B2893" s="53" t="s">
        <v>5795</v>
      </c>
      <c r="C2893" s="53">
        <v>69</v>
      </c>
      <c r="F2893" s="49"/>
    </row>
    <row r="2894" spans="1:6" x14ac:dyDescent="0.2">
      <c r="A2894" s="53" t="s">
        <v>5796</v>
      </c>
      <c r="B2894" s="53" t="s">
        <v>5797</v>
      </c>
      <c r="C2894" s="53">
        <v>10033</v>
      </c>
      <c r="F2894" s="49" t="s">
        <v>2422</v>
      </c>
    </row>
    <row r="2895" spans="1:6" x14ac:dyDescent="0.2">
      <c r="A2895" s="53" t="s">
        <v>5798</v>
      </c>
      <c r="B2895" s="53" t="s">
        <v>5799</v>
      </c>
      <c r="C2895" s="53">
        <v>10033</v>
      </c>
      <c r="F2895" s="49" t="s">
        <v>2422</v>
      </c>
    </row>
    <row r="2896" spans="1:6" x14ac:dyDescent="0.2">
      <c r="A2896" s="53" t="s">
        <v>5800</v>
      </c>
      <c r="B2896" s="53" t="s">
        <v>5801</v>
      </c>
      <c r="C2896" s="53">
        <v>1661</v>
      </c>
      <c r="F2896" s="49"/>
    </row>
    <row r="2897" spans="1:6" x14ac:dyDescent="0.2">
      <c r="A2897" s="53" t="s">
        <v>5802</v>
      </c>
      <c r="B2897" s="53" t="s">
        <v>5803</v>
      </c>
      <c r="C2897" s="53">
        <v>287</v>
      </c>
      <c r="F2897" s="49"/>
    </row>
    <row r="2898" spans="1:6" x14ac:dyDescent="0.2">
      <c r="A2898" s="53" t="s">
        <v>5804</v>
      </c>
      <c r="B2898" s="53" t="s">
        <v>5805</v>
      </c>
      <c r="C2898" s="53">
        <v>10033</v>
      </c>
      <c r="F2898" s="50" t="s">
        <v>2422</v>
      </c>
    </row>
    <row r="2899" spans="1:6" x14ac:dyDescent="0.2">
      <c r="A2899" s="53" t="s">
        <v>5806</v>
      </c>
      <c r="B2899" s="53" t="s">
        <v>5807</v>
      </c>
      <c r="C2899" s="53">
        <v>215</v>
      </c>
      <c r="F2899" s="49"/>
    </row>
    <row r="2900" spans="1:6" x14ac:dyDescent="0.2">
      <c r="A2900" s="53" t="s">
        <v>5808</v>
      </c>
      <c r="B2900" s="53" t="s">
        <v>5809</v>
      </c>
      <c r="C2900" s="53">
        <v>5400</v>
      </c>
      <c r="F2900" s="49"/>
    </row>
    <row r="2901" spans="1:6" x14ac:dyDescent="0.2">
      <c r="A2901" s="53" t="s">
        <v>5810</v>
      </c>
      <c r="B2901" s="53" t="s">
        <v>5811</v>
      </c>
      <c r="C2901" s="53">
        <v>5225</v>
      </c>
      <c r="F2901" s="49"/>
    </row>
    <row r="2902" spans="1:6" x14ac:dyDescent="0.2">
      <c r="A2902" s="53" t="s">
        <v>5812</v>
      </c>
      <c r="B2902" s="53" t="s">
        <v>5813</v>
      </c>
      <c r="C2902" s="53">
        <v>555</v>
      </c>
      <c r="F2902" s="49"/>
    </row>
    <row r="2903" spans="1:6" x14ac:dyDescent="0.2">
      <c r="A2903" s="53" t="s">
        <v>5814</v>
      </c>
      <c r="B2903" s="53" t="s">
        <v>5815</v>
      </c>
      <c r="C2903" s="53">
        <v>480</v>
      </c>
      <c r="F2903" s="49"/>
    </row>
    <row r="2904" spans="1:6" x14ac:dyDescent="0.2">
      <c r="A2904" s="53" t="s">
        <v>5816</v>
      </c>
      <c r="B2904" s="53" t="s">
        <v>5817</v>
      </c>
      <c r="C2904" s="53">
        <v>196</v>
      </c>
      <c r="F2904" s="49"/>
    </row>
    <row r="2905" spans="1:6" x14ac:dyDescent="0.2">
      <c r="A2905" s="53" t="s">
        <v>5818</v>
      </c>
      <c r="B2905" s="53" t="s">
        <v>5819</v>
      </c>
      <c r="C2905" s="53">
        <v>810</v>
      </c>
      <c r="F2905" s="49"/>
    </row>
    <row r="2906" spans="1:6" x14ac:dyDescent="0.2">
      <c r="A2906" s="53" t="s">
        <v>5820</v>
      </c>
      <c r="B2906" s="53" t="s">
        <v>5821</v>
      </c>
      <c r="C2906" s="53">
        <v>152</v>
      </c>
      <c r="F2906" s="49"/>
    </row>
    <row r="2907" spans="1:6" x14ac:dyDescent="0.2">
      <c r="A2907" s="53" t="s">
        <v>5822</v>
      </c>
      <c r="B2907" s="53" t="s">
        <v>5823</v>
      </c>
      <c r="C2907" s="53">
        <v>247</v>
      </c>
      <c r="F2907" s="49"/>
    </row>
    <row r="2908" spans="1:6" x14ac:dyDescent="0.2">
      <c r="A2908" s="53" t="s">
        <v>5824</v>
      </c>
      <c r="B2908" s="53" t="s">
        <v>5825</v>
      </c>
      <c r="C2908" s="53">
        <v>5967</v>
      </c>
      <c r="F2908" s="49"/>
    </row>
    <row r="2909" spans="1:6" x14ac:dyDescent="0.2">
      <c r="A2909" s="53" t="s">
        <v>5826</v>
      </c>
      <c r="B2909" s="53" t="s">
        <v>5827</v>
      </c>
      <c r="C2909" s="53">
        <v>5967</v>
      </c>
      <c r="F2909" s="49"/>
    </row>
    <row r="2910" spans="1:6" x14ac:dyDescent="0.2">
      <c r="A2910" s="53" t="s">
        <v>5828</v>
      </c>
      <c r="B2910" s="53" t="s">
        <v>5829</v>
      </c>
      <c r="C2910" s="53">
        <v>5967</v>
      </c>
      <c r="F2910" s="49"/>
    </row>
    <row r="2911" spans="1:6" x14ac:dyDescent="0.2">
      <c r="A2911" s="53" t="s">
        <v>5830</v>
      </c>
      <c r="B2911" s="53" t="s">
        <v>5831</v>
      </c>
      <c r="C2911" s="53">
        <v>5967</v>
      </c>
      <c r="F2911" s="49"/>
    </row>
    <row r="2912" spans="1:6" x14ac:dyDescent="0.2">
      <c r="A2912" s="53" t="s">
        <v>5832</v>
      </c>
      <c r="B2912" s="53" t="s">
        <v>5833</v>
      </c>
      <c r="C2912" s="53">
        <v>381</v>
      </c>
      <c r="F2912" s="49"/>
    </row>
    <row r="2913" spans="1:6" x14ac:dyDescent="0.2">
      <c r="A2913" s="53" t="s">
        <v>5834</v>
      </c>
      <c r="B2913" s="53" t="s">
        <v>5835</v>
      </c>
      <c r="C2913" s="53">
        <v>4374</v>
      </c>
      <c r="F2913" s="49"/>
    </row>
    <row r="2914" spans="1:6" x14ac:dyDescent="0.2">
      <c r="A2914" s="53" t="s">
        <v>5836</v>
      </c>
      <c r="B2914" s="53" t="s">
        <v>5837</v>
      </c>
      <c r="C2914" s="53">
        <v>1458</v>
      </c>
      <c r="F2914" s="49"/>
    </row>
    <row r="2915" spans="1:6" x14ac:dyDescent="0.2">
      <c r="A2915" s="53" t="s">
        <v>5838</v>
      </c>
      <c r="B2915" s="53" t="s">
        <v>5839</v>
      </c>
      <c r="C2915" s="53">
        <v>4955</v>
      </c>
      <c r="F2915" s="49"/>
    </row>
    <row r="2916" spans="1:6" x14ac:dyDescent="0.2">
      <c r="A2916" s="53" t="s">
        <v>5840</v>
      </c>
      <c r="B2916" s="53" t="s">
        <v>5841</v>
      </c>
      <c r="C2916" s="53">
        <v>6727</v>
      </c>
      <c r="F2916" s="49"/>
    </row>
    <row r="2917" spans="1:6" x14ac:dyDescent="0.2">
      <c r="A2917" s="53" t="s">
        <v>5842</v>
      </c>
      <c r="B2917" s="53" t="s">
        <v>5843</v>
      </c>
      <c r="C2917" s="53">
        <v>7209</v>
      </c>
      <c r="F2917" s="49"/>
    </row>
    <row r="2918" spans="1:6" x14ac:dyDescent="0.2">
      <c r="A2918" s="53" t="s">
        <v>5844</v>
      </c>
      <c r="B2918" s="53" t="s">
        <v>5845</v>
      </c>
      <c r="C2918" s="53">
        <v>9801</v>
      </c>
      <c r="F2918" s="49"/>
    </row>
    <row r="2919" spans="1:6" x14ac:dyDescent="0.2">
      <c r="A2919" s="53" t="s">
        <v>5846</v>
      </c>
      <c r="B2919" s="53" t="s">
        <v>5847</v>
      </c>
      <c r="C2919" s="53">
        <v>7227</v>
      </c>
      <c r="F2919" s="49"/>
    </row>
    <row r="2920" spans="1:6" x14ac:dyDescent="0.2">
      <c r="A2920" s="53" t="s">
        <v>5848</v>
      </c>
      <c r="B2920" s="53" t="s">
        <v>5849</v>
      </c>
      <c r="C2920" s="53">
        <v>21737</v>
      </c>
      <c r="F2920" s="50"/>
    </row>
    <row r="2921" spans="1:6" x14ac:dyDescent="0.2">
      <c r="A2921" s="53" t="s">
        <v>5850</v>
      </c>
      <c r="B2921" s="53" t="s">
        <v>5851</v>
      </c>
      <c r="C2921" s="53">
        <v>21737</v>
      </c>
      <c r="F2921" s="49"/>
    </row>
    <row r="2922" spans="1:6" x14ac:dyDescent="0.2">
      <c r="A2922" s="53" t="s">
        <v>5852</v>
      </c>
      <c r="B2922" s="53" t="s">
        <v>5853</v>
      </c>
      <c r="C2922" s="53">
        <v>24254</v>
      </c>
      <c r="F2922" s="49"/>
    </row>
    <row r="2923" spans="1:6" x14ac:dyDescent="0.2">
      <c r="A2923" s="53" t="s">
        <v>5854</v>
      </c>
      <c r="B2923" s="53" t="s">
        <v>5855</v>
      </c>
      <c r="C2923" s="53">
        <v>24254</v>
      </c>
      <c r="F2923" s="49"/>
    </row>
    <row r="2924" spans="1:6" x14ac:dyDescent="0.2">
      <c r="A2924" s="53" t="s">
        <v>123</v>
      </c>
      <c r="B2924" s="53" t="s">
        <v>5856</v>
      </c>
      <c r="C2924" s="53">
        <v>3335</v>
      </c>
      <c r="F2924" s="49"/>
    </row>
    <row r="2925" spans="1:6" x14ac:dyDescent="0.2">
      <c r="A2925" s="53" t="s">
        <v>5857</v>
      </c>
      <c r="B2925" s="53" t="s">
        <v>5858</v>
      </c>
      <c r="C2925" s="53">
        <v>3497</v>
      </c>
      <c r="F2925" s="49"/>
    </row>
    <row r="2926" spans="1:6" x14ac:dyDescent="0.2">
      <c r="A2926" s="53" t="s">
        <v>5680</v>
      </c>
      <c r="B2926" s="53" t="s">
        <v>5859</v>
      </c>
      <c r="C2926" s="53">
        <v>3497</v>
      </c>
      <c r="F2926" s="49"/>
    </row>
    <row r="2927" spans="1:6" x14ac:dyDescent="0.2">
      <c r="A2927" s="53" t="s">
        <v>5860</v>
      </c>
      <c r="B2927" s="53" t="s">
        <v>5861</v>
      </c>
      <c r="C2927" s="53">
        <v>2417</v>
      </c>
      <c r="F2927" s="49"/>
    </row>
    <row r="2928" spans="1:6" x14ac:dyDescent="0.2">
      <c r="A2928" s="53" t="s">
        <v>5244</v>
      </c>
      <c r="B2928" s="53" t="s">
        <v>5862</v>
      </c>
      <c r="C2928" s="53">
        <v>4509</v>
      </c>
      <c r="F2928" s="49"/>
    </row>
    <row r="2929" spans="1:6" x14ac:dyDescent="0.2">
      <c r="A2929" s="53" t="s">
        <v>232</v>
      </c>
      <c r="B2929" s="53" t="s">
        <v>5863</v>
      </c>
      <c r="C2929" s="53">
        <v>4590</v>
      </c>
    </row>
    <row r="2930" spans="1:6" x14ac:dyDescent="0.2">
      <c r="A2930" s="53" t="s">
        <v>5864</v>
      </c>
      <c r="B2930" s="53" t="s">
        <v>5865</v>
      </c>
      <c r="C2930" s="53">
        <v>7088</v>
      </c>
    </row>
    <row r="2931" spans="1:6" x14ac:dyDescent="0.2">
      <c r="A2931" s="53" t="s">
        <v>5564</v>
      </c>
      <c r="B2931" s="53" t="s">
        <v>5866</v>
      </c>
      <c r="C2931" s="53">
        <v>4847</v>
      </c>
      <c r="F2931" s="49"/>
    </row>
    <row r="2932" spans="1:6" x14ac:dyDescent="0.2">
      <c r="A2932" s="53" t="s">
        <v>5867</v>
      </c>
      <c r="B2932" s="53" t="s">
        <v>5868</v>
      </c>
      <c r="C2932" s="53">
        <v>5414</v>
      </c>
      <c r="F2932" s="49"/>
    </row>
    <row r="2933" spans="1:6" x14ac:dyDescent="0.2">
      <c r="A2933" s="53" t="s">
        <v>5869</v>
      </c>
      <c r="B2933" s="53" t="s">
        <v>5870</v>
      </c>
      <c r="C2933" s="53">
        <v>348</v>
      </c>
      <c r="F2933" s="49"/>
    </row>
    <row r="2934" spans="1:6" x14ac:dyDescent="0.2">
      <c r="A2934" s="53" t="s">
        <v>5871</v>
      </c>
      <c r="B2934" s="53" t="s">
        <v>5872</v>
      </c>
      <c r="C2934" s="53">
        <v>10033</v>
      </c>
      <c r="F2934" s="49" t="s">
        <v>2422</v>
      </c>
    </row>
    <row r="2935" spans="1:6" x14ac:dyDescent="0.2">
      <c r="A2935" s="53" t="s">
        <v>5873</v>
      </c>
      <c r="B2935" s="53" t="s">
        <v>5874</v>
      </c>
      <c r="C2935" s="53">
        <v>10033</v>
      </c>
      <c r="F2935" s="49" t="s">
        <v>2422</v>
      </c>
    </row>
    <row r="2936" spans="1:6" x14ac:dyDescent="0.2">
      <c r="A2936" s="53" t="s">
        <v>5875</v>
      </c>
      <c r="B2936" s="53" t="s">
        <v>5876</v>
      </c>
      <c r="C2936" s="53">
        <v>10033</v>
      </c>
      <c r="F2936" s="49" t="s">
        <v>2422</v>
      </c>
    </row>
    <row r="2937" spans="1:6" x14ac:dyDescent="0.2">
      <c r="A2937" s="53" t="s">
        <v>5877</v>
      </c>
      <c r="B2937" s="53" t="s">
        <v>5878</v>
      </c>
      <c r="C2937" s="53">
        <v>1931</v>
      </c>
      <c r="F2937" s="49"/>
    </row>
    <row r="2938" spans="1:6" x14ac:dyDescent="0.2">
      <c r="A2938" s="53" t="s">
        <v>5879</v>
      </c>
      <c r="B2938" s="53" t="s">
        <v>5880</v>
      </c>
      <c r="C2938" s="53">
        <v>12587</v>
      </c>
      <c r="F2938" s="49"/>
    </row>
    <row r="2939" spans="1:6" x14ac:dyDescent="0.2">
      <c r="A2939" s="53" t="s">
        <v>5881</v>
      </c>
      <c r="B2939" s="53" t="s">
        <v>5882</v>
      </c>
      <c r="C2939" s="53">
        <v>3038</v>
      </c>
      <c r="F2939" s="49"/>
    </row>
    <row r="2940" spans="1:6" x14ac:dyDescent="0.2">
      <c r="A2940" s="53" t="s">
        <v>5883</v>
      </c>
      <c r="B2940" s="53" t="s">
        <v>5884</v>
      </c>
      <c r="C2940" s="53">
        <v>87927</v>
      </c>
      <c r="F2940" s="49"/>
    </row>
    <row r="2941" spans="1:6" x14ac:dyDescent="0.2">
      <c r="A2941" s="53" t="s">
        <v>5885</v>
      </c>
      <c r="B2941" s="53" t="s">
        <v>5886</v>
      </c>
      <c r="C2941" s="53">
        <v>5832</v>
      </c>
      <c r="F2941" s="49"/>
    </row>
    <row r="2942" spans="1:6" x14ac:dyDescent="0.2">
      <c r="A2942" s="53" t="s">
        <v>5887</v>
      </c>
      <c r="B2942" s="53" t="s">
        <v>5888</v>
      </c>
      <c r="C2942" s="53">
        <v>20372</v>
      </c>
      <c r="F2942" s="49"/>
    </row>
    <row r="2943" spans="1:6" x14ac:dyDescent="0.2">
      <c r="A2943" s="53" t="s">
        <v>5889</v>
      </c>
      <c r="B2943" s="53" t="s">
        <v>5890</v>
      </c>
      <c r="C2943" s="53">
        <v>19390</v>
      </c>
      <c r="F2943" s="49"/>
    </row>
    <row r="2944" spans="1:6" x14ac:dyDescent="0.2">
      <c r="A2944" s="53" t="s">
        <v>5891</v>
      </c>
      <c r="B2944" s="53" t="s">
        <v>5892</v>
      </c>
      <c r="C2944" s="53">
        <v>5373</v>
      </c>
      <c r="F2944" s="49"/>
    </row>
    <row r="2945" spans="1:6" x14ac:dyDescent="0.2">
      <c r="A2945" s="53" t="s">
        <v>5893</v>
      </c>
      <c r="B2945" s="53" t="s">
        <v>5894</v>
      </c>
      <c r="C2945" s="53">
        <v>6612</v>
      </c>
      <c r="F2945" s="49"/>
    </row>
    <row r="2946" spans="1:6" x14ac:dyDescent="0.2">
      <c r="A2946" s="53" t="s">
        <v>5895</v>
      </c>
      <c r="B2946" s="53" t="s">
        <v>5896</v>
      </c>
      <c r="C2946" s="53">
        <v>3816</v>
      </c>
    </row>
    <row r="2947" spans="1:6" x14ac:dyDescent="0.2">
      <c r="A2947" s="53" t="s">
        <v>5897</v>
      </c>
      <c r="B2947" s="53" t="s">
        <v>5898</v>
      </c>
      <c r="C2947" s="53">
        <v>2118</v>
      </c>
      <c r="F2947" s="49"/>
    </row>
    <row r="2948" spans="1:6" x14ac:dyDescent="0.2">
      <c r="A2948" s="53" t="s">
        <v>5899</v>
      </c>
      <c r="B2948" s="53" t="s">
        <v>5900</v>
      </c>
      <c r="C2948" s="53">
        <v>2638</v>
      </c>
      <c r="F2948" s="49"/>
    </row>
    <row r="2949" spans="1:6" x14ac:dyDescent="0.2">
      <c r="A2949" s="53" t="s">
        <v>624</v>
      </c>
      <c r="B2949" s="53" t="s">
        <v>5901</v>
      </c>
      <c r="C2949" s="53">
        <v>4887</v>
      </c>
      <c r="E2949" s="47" t="s">
        <v>622</v>
      </c>
      <c r="F2949" s="49"/>
    </row>
    <row r="2950" spans="1:6" x14ac:dyDescent="0.2">
      <c r="A2950" s="53" t="s">
        <v>5902</v>
      </c>
      <c r="B2950" s="53" t="s">
        <v>5903</v>
      </c>
      <c r="C2950" s="53">
        <v>2228</v>
      </c>
      <c r="F2950" s="49"/>
    </row>
    <row r="2951" spans="1:6" x14ac:dyDescent="0.2">
      <c r="A2951" s="53" t="s">
        <v>2260</v>
      </c>
      <c r="B2951" s="53" t="s">
        <v>5904</v>
      </c>
      <c r="C2951" s="53">
        <v>4914</v>
      </c>
      <c r="F2951" s="49"/>
    </row>
    <row r="2952" spans="1:6" x14ac:dyDescent="0.2">
      <c r="A2952" s="53" t="s">
        <v>5905</v>
      </c>
      <c r="B2952" s="53" t="s">
        <v>5906</v>
      </c>
      <c r="C2952" s="53">
        <v>9930</v>
      </c>
      <c r="F2952" s="49"/>
    </row>
    <row r="2953" spans="1:6" x14ac:dyDescent="0.2">
      <c r="A2953" s="53" t="s">
        <v>5907</v>
      </c>
      <c r="B2953" s="53" t="s">
        <v>5908</v>
      </c>
      <c r="C2953" s="53">
        <v>18342</v>
      </c>
      <c r="F2953" s="49"/>
    </row>
    <row r="2954" spans="1:6" x14ac:dyDescent="0.2">
      <c r="A2954" s="53" t="s">
        <v>5909</v>
      </c>
      <c r="B2954" s="53" t="s">
        <v>5910</v>
      </c>
      <c r="C2954" s="53">
        <v>304</v>
      </c>
      <c r="F2954" s="49"/>
    </row>
    <row r="2955" spans="1:6" x14ac:dyDescent="0.2">
      <c r="A2955" s="53" t="s">
        <v>5911</v>
      </c>
      <c r="B2955" s="53" t="s">
        <v>5912</v>
      </c>
      <c r="C2955" s="53">
        <v>5235</v>
      </c>
      <c r="F2955" s="49"/>
    </row>
    <row r="2956" spans="1:6" x14ac:dyDescent="0.2">
      <c r="A2956" s="53" t="s">
        <v>5913</v>
      </c>
      <c r="B2956" s="53" t="s">
        <v>5914</v>
      </c>
      <c r="C2956" s="53">
        <v>1922</v>
      </c>
      <c r="F2956" s="49"/>
    </row>
    <row r="2957" spans="1:6" x14ac:dyDescent="0.2">
      <c r="A2957" s="53" t="s">
        <v>85</v>
      </c>
      <c r="B2957" s="53" t="s">
        <v>5915</v>
      </c>
      <c r="C2957" s="53">
        <v>5177</v>
      </c>
      <c r="F2957" s="49"/>
    </row>
    <row r="2958" spans="1:6" x14ac:dyDescent="0.2">
      <c r="A2958" s="53" t="s">
        <v>5916</v>
      </c>
      <c r="B2958" s="53" t="s">
        <v>5915</v>
      </c>
      <c r="C2958" s="53">
        <v>5177</v>
      </c>
      <c r="F2958" s="49"/>
    </row>
    <row r="2959" spans="1:6" x14ac:dyDescent="0.2">
      <c r="A2959" s="53" t="s">
        <v>5917</v>
      </c>
      <c r="B2959" s="53" t="s">
        <v>5693</v>
      </c>
      <c r="C2959" s="53">
        <v>786</v>
      </c>
      <c r="F2959" s="49"/>
    </row>
    <row r="2960" spans="1:6" x14ac:dyDescent="0.2">
      <c r="A2960" s="53" t="s">
        <v>5918</v>
      </c>
      <c r="B2960" s="53" t="s">
        <v>5919</v>
      </c>
      <c r="C2960" s="53">
        <v>10571</v>
      </c>
      <c r="F2960" s="49"/>
    </row>
    <row r="2961" spans="1:6" x14ac:dyDescent="0.2">
      <c r="A2961" s="53" t="s">
        <v>5920</v>
      </c>
      <c r="B2961" s="53" t="s">
        <v>5921</v>
      </c>
      <c r="C2961" s="53">
        <v>188</v>
      </c>
      <c r="F2961" s="49"/>
    </row>
    <row r="2962" spans="1:6" x14ac:dyDescent="0.2">
      <c r="A2962" s="53" t="s">
        <v>5922</v>
      </c>
      <c r="B2962" s="53" t="s">
        <v>5923</v>
      </c>
      <c r="C2962" s="53">
        <v>729</v>
      </c>
      <c r="F2962" s="49"/>
    </row>
    <row r="2963" spans="1:6" x14ac:dyDescent="0.2">
      <c r="A2963" s="53" t="s">
        <v>5924</v>
      </c>
      <c r="B2963" s="53" t="s">
        <v>5925</v>
      </c>
      <c r="C2963" s="53">
        <v>9773</v>
      </c>
      <c r="F2963" s="49"/>
    </row>
    <row r="2964" spans="1:6" x14ac:dyDescent="0.2">
      <c r="A2964" s="53" t="s">
        <v>5926</v>
      </c>
      <c r="B2964" s="53" t="s">
        <v>5927</v>
      </c>
      <c r="C2964" s="53">
        <v>1061</v>
      </c>
      <c r="F2964" s="49"/>
    </row>
    <row r="2965" spans="1:6" x14ac:dyDescent="0.2">
      <c r="A2965" s="53" t="s">
        <v>5928</v>
      </c>
      <c r="B2965" s="53" t="s">
        <v>5929</v>
      </c>
      <c r="C2965" s="53">
        <v>758</v>
      </c>
      <c r="F2965" s="49"/>
    </row>
    <row r="2966" spans="1:6" x14ac:dyDescent="0.2">
      <c r="A2966" s="53" t="s">
        <v>5930</v>
      </c>
      <c r="B2966" s="53" t="s">
        <v>5931</v>
      </c>
      <c r="C2966" s="53">
        <v>756</v>
      </c>
      <c r="F2966" s="50"/>
    </row>
    <row r="2967" spans="1:6" x14ac:dyDescent="0.2">
      <c r="A2967" s="53" t="s">
        <v>5932</v>
      </c>
      <c r="B2967" s="53" t="s">
        <v>5933</v>
      </c>
      <c r="C2967" s="53">
        <v>367</v>
      </c>
      <c r="F2967" s="49"/>
    </row>
    <row r="2968" spans="1:6" x14ac:dyDescent="0.2">
      <c r="A2968" s="53" t="s">
        <v>5934</v>
      </c>
      <c r="B2968" s="53" t="s">
        <v>5935</v>
      </c>
      <c r="C2968" s="53">
        <v>756</v>
      </c>
      <c r="F2968" s="49"/>
    </row>
    <row r="2969" spans="1:6" x14ac:dyDescent="0.2">
      <c r="A2969" s="53" t="s">
        <v>5936</v>
      </c>
      <c r="B2969" s="53" t="s">
        <v>5937</v>
      </c>
      <c r="C2969" s="53">
        <v>1102</v>
      </c>
    </row>
    <row r="2970" spans="1:6" x14ac:dyDescent="0.2">
      <c r="A2970" s="53" t="s">
        <v>5938</v>
      </c>
      <c r="B2970" s="53" t="s">
        <v>5939</v>
      </c>
      <c r="C2970" s="53">
        <v>10530</v>
      </c>
      <c r="F2970" s="49" t="s">
        <v>2422</v>
      </c>
    </row>
    <row r="2971" spans="1:6" x14ac:dyDescent="0.2">
      <c r="A2971" s="53" t="s">
        <v>5940</v>
      </c>
      <c r="B2971" s="53" t="s">
        <v>5941</v>
      </c>
      <c r="C2971" s="53">
        <v>120</v>
      </c>
      <c r="F2971" s="49"/>
    </row>
    <row r="2972" spans="1:6" x14ac:dyDescent="0.2">
      <c r="A2972" s="53">
        <v>904700</v>
      </c>
      <c r="B2972" s="53" t="s">
        <v>5942</v>
      </c>
      <c r="C2972" s="53">
        <v>2316</v>
      </c>
      <c r="F2972" s="49"/>
    </row>
    <row r="2973" spans="1:6" x14ac:dyDescent="0.2">
      <c r="A2973" s="53">
        <v>904780</v>
      </c>
      <c r="B2973" s="53" t="s">
        <v>5943</v>
      </c>
      <c r="C2973" s="53">
        <v>585</v>
      </c>
      <c r="F2973" s="49"/>
    </row>
    <row r="2974" spans="1:6" x14ac:dyDescent="0.2">
      <c r="A2974" s="53">
        <v>904820</v>
      </c>
      <c r="B2974" s="53" t="s">
        <v>5944</v>
      </c>
      <c r="C2974" s="53">
        <v>1381</v>
      </c>
      <c r="F2974" s="49"/>
    </row>
    <row r="2975" spans="1:6" x14ac:dyDescent="0.2">
      <c r="A2975" s="53" t="s">
        <v>5945</v>
      </c>
      <c r="B2975" s="53" t="s">
        <v>5946</v>
      </c>
      <c r="C2975" s="53">
        <v>5897</v>
      </c>
      <c r="E2975" s="47" t="s">
        <v>5826</v>
      </c>
      <c r="F2975" s="49"/>
    </row>
    <row r="2976" spans="1:6" x14ac:dyDescent="0.2">
      <c r="A2976" s="53" t="s">
        <v>5947</v>
      </c>
      <c r="B2976" s="53" t="s">
        <v>5948</v>
      </c>
      <c r="C2976" s="53">
        <v>5897</v>
      </c>
      <c r="E2976" s="47" t="s">
        <v>5824</v>
      </c>
      <c r="F2976" s="49"/>
    </row>
    <row r="2977" spans="1:6" x14ac:dyDescent="0.2">
      <c r="A2977" s="53" t="s">
        <v>5949</v>
      </c>
      <c r="B2977" s="53" t="s">
        <v>5950</v>
      </c>
      <c r="C2977" s="53">
        <v>7027</v>
      </c>
      <c r="E2977" s="47" t="s">
        <v>5828</v>
      </c>
      <c r="F2977" s="49"/>
    </row>
    <row r="2978" spans="1:6" x14ac:dyDescent="0.2">
      <c r="A2978" s="53" t="s">
        <v>5951</v>
      </c>
      <c r="B2978" s="53" t="s">
        <v>5952</v>
      </c>
      <c r="C2978" s="53">
        <v>5893</v>
      </c>
      <c r="E2978" s="47" t="s">
        <v>5830</v>
      </c>
      <c r="F2978" s="49"/>
    </row>
    <row r="2979" spans="1:6" x14ac:dyDescent="0.2">
      <c r="A2979" s="53" t="s">
        <v>5953</v>
      </c>
      <c r="B2979" s="53" t="s">
        <v>5954</v>
      </c>
      <c r="C2979" s="53">
        <v>4737</v>
      </c>
      <c r="F2979" s="49"/>
    </row>
    <row r="2980" spans="1:6" x14ac:dyDescent="0.2">
      <c r="A2980" s="53" t="s">
        <v>5955</v>
      </c>
      <c r="B2980" s="53" t="s">
        <v>5956</v>
      </c>
      <c r="C2980" s="53">
        <v>573</v>
      </c>
      <c r="F2980" s="49"/>
    </row>
    <row r="2981" spans="1:6" x14ac:dyDescent="0.2">
      <c r="A2981" s="53" t="s">
        <v>5957</v>
      </c>
      <c r="B2981" s="53" t="s">
        <v>5958</v>
      </c>
      <c r="C2981" s="53">
        <v>864</v>
      </c>
      <c r="F2981" s="50"/>
    </row>
    <row r="2982" spans="1:6" x14ac:dyDescent="0.2">
      <c r="A2982" s="53" t="s">
        <v>5959</v>
      </c>
      <c r="B2982" s="53" t="s">
        <v>5960</v>
      </c>
      <c r="C2982" s="53">
        <v>124</v>
      </c>
      <c r="F2982" s="49"/>
    </row>
    <row r="2983" spans="1:6" x14ac:dyDescent="0.2">
      <c r="A2983" s="53" t="s">
        <v>5961</v>
      </c>
      <c r="B2983" s="53" t="s">
        <v>5962</v>
      </c>
      <c r="C2983" s="53">
        <v>1485</v>
      </c>
      <c r="F2983" s="49"/>
    </row>
    <row r="2984" spans="1:6" x14ac:dyDescent="0.2">
      <c r="A2984" s="53" t="s">
        <v>5963</v>
      </c>
      <c r="B2984" s="53" t="s">
        <v>5964</v>
      </c>
      <c r="C2984" s="53">
        <v>1188</v>
      </c>
      <c r="F2984" s="49"/>
    </row>
    <row r="2985" spans="1:6" x14ac:dyDescent="0.2">
      <c r="A2985" s="53" t="s">
        <v>5965</v>
      </c>
      <c r="B2985" s="53" t="s">
        <v>5966</v>
      </c>
      <c r="C2985" s="53">
        <v>7101</v>
      </c>
      <c r="F2985" s="49"/>
    </row>
    <row r="2986" spans="1:6" x14ac:dyDescent="0.2">
      <c r="A2986" s="53" t="s">
        <v>5967</v>
      </c>
      <c r="B2986" s="53" t="s">
        <v>5968</v>
      </c>
      <c r="C2986" s="53">
        <v>6467</v>
      </c>
      <c r="F2986" s="49"/>
    </row>
    <row r="2987" spans="1:6" x14ac:dyDescent="0.2">
      <c r="A2987" s="53" t="s">
        <v>5969</v>
      </c>
      <c r="B2987" s="53" t="s">
        <v>5970</v>
      </c>
      <c r="C2987" s="53">
        <v>8384</v>
      </c>
      <c r="F2987" s="49"/>
    </row>
    <row r="2988" spans="1:6" x14ac:dyDescent="0.2">
      <c r="A2988" s="53" t="s">
        <v>5971</v>
      </c>
      <c r="B2988" s="53" t="s">
        <v>5972</v>
      </c>
      <c r="C2988" s="53">
        <v>14099</v>
      </c>
      <c r="F2988" s="49"/>
    </row>
    <row r="2989" spans="1:6" x14ac:dyDescent="0.2">
      <c r="A2989" s="53" t="s">
        <v>5973</v>
      </c>
      <c r="B2989" s="53" t="s">
        <v>5974</v>
      </c>
      <c r="C2989" s="53">
        <v>14099</v>
      </c>
      <c r="F2989" s="50"/>
    </row>
    <row r="2990" spans="1:6" x14ac:dyDescent="0.2">
      <c r="A2990" s="53" t="s">
        <v>5975</v>
      </c>
      <c r="B2990" s="53" t="s">
        <v>5976</v>
      </c>
      <c r="C2990" s="53">
        <v>11705</v>
      </c>
      <c r="F2990" s="49"/>
    </row>
    <row r="2991" spans="1:6" x14ac:dyDescent="0.2">
      <c r="A2991" s="53" t="s">
        <v>5977</v>
      </c>
      <c r="B2991" s="53" t="s">
        <v>5978</v>
      </c>
      <c r="C2991" s="53">
        <v>2943</v>
      </c>
      <c r="F2991" s="49"/>
    </row>
    <row r="2992" spans="1:6" x14ac:dyDescent="0.2">
      <c r="A2992" s="53" t="s">
        <v>5979</v>
      </c>
      <c r="B2992" s="53" t="s">
        <v>5980</v>
      </c>
      <c r="C2992" s="53">
        <v>1337</v>
      </c>
      <c r="E2992" s="47" t="s">
        <v>5639</v>
      </c>
      <c r="F2992" s="49"/>
    </row>
    <row r="2993" spans="1:6" x14ac:dyDescent="0.2">
      <c r="A2993" s="53">
        <v>940612</v>
      </c>
      <c r="B2993" s="53" t="s">
        <v>5981</v>
      </c>
      <c r="C2993" s="53">
        <v>2003</v>
      </c>
      <c r="F2993" s="49"/>
    </row>
    <row r="2994" spans="1:6" x14ac:dyDescent="0.2">
      <c r="A2994" s="53" t="s">
        <v>5982</v>
      </c>
      <c r="B2994" s="53" t="s">
        <v>5983</v>
      </c>
      <c r="C2994" s="53">
        <v>8298</v>
      </c>
      <c r="F2994" s="49"/>
    </row>
    <row r="2995" spans="1:6" x14ac:dyDescent="0.2">
      <c r="A2995" s="53" t="s">
        <v>5984</v>
      </c>
      <c r="B2995" s="53" t="s">
        <v>5985</v>
      </c>
      <c r="C2995" s="53">
        <v>5447</v>
      </c>
      <c r="F2995" s="49"/>
    </row>
    <row r="2996" spans="1:6" x14ac:dyDescent="0.2">
      <c r="A2996" s="53">
        <v>962904</v>
      </c>
      <c r="B2996" s="53" t="s">
        <v>5986</v>
      </c>
      <c r="C2996" s="53">
        <v>1218</v>
      </c>
      <c r="F2996" s="49"/>
    </row>
    <row r="2997" spans="1:6" x14ac:dyDescent="0.2">
      <c r="A2997" s="53" t="s">
        <v>5987</v>
      </c>
      <c r="B2997" s="53" t="s">
        <v>5988</v>
      </c>
      <c r="C2997" s="53">
        <v>3618</v>
      </c>
      <c r="F2997" s="49"/>
    </row>
    <row r="2998" spans="1:6" x14ac:dyDescent="0.2">
      <c r="A2998" s="53" t="s">
        <v>5989</v>
      </c>
      <c r="B2998" s="53" t="s">
        <v>5990</v>
      </c>
      <c r="C2998" s="53">
        <v>625</v>
      </c>
      <c r="F2998" s="49"/>
    </row>
    <row r="2999" spans="1:6" x14ac:dyDescent="0.2">
      <c r="A2999" s="53" t="s">
        <v>5991</v>
      </c>
      <c r="B2999" s="53" t="s">
        <v>5992</v>
      </c>
      <c r="C2999" s="53">
        <v>14541</v>
      </c>
      <c r="F2999" s="49"/>
    </row>
    <row r="3000" spans="1:6" x14ac:dyDescent="0.2">
      <c r="A3000" s="53" t="s">
        <v>5993</v>
      </c>
      <c r="B3000" s="53" t="s">
        <v>5994</v>
      </c>
      <c r="C3000" s="53">
        <v>824</v>
      </c>
      <c r="F3000" s="49"/>
    </row>
    <row r="3001" spans="1:6" x14ac:dyDescent="0.2">
      <c r="A3001" s="53" t="s">
        <v>5995</v>
      </c>
      <c r="B3001" s="53" t="s">
        <v>5996</v>
      </c>
      <c r="C3001" s="53">
        <v>1839</v>
      </c>
      <c r="F3001" s="49"/>
    </row>
    <row r="3002" spans="1:6" x14ac:dyDescent="0.2">
      <c r="A3002" s="53" t="s">
        <v>5997</v>
      </c>
      <c r="B3002" s="53" t="s">
        <v>5998</v>
      </c>
      <c r="C3002" s="53">
        <v>1619</v>
      </c>
      <c r="F3002" s="49"/>
    </row>
    <row r="3003" spans="1:6" x14ac:dyDescent="0.2">
      <c r="A3003" s="53" t="s">
        <v>5999</v>
      </c>
      <c r="B3003" s="53" t="s">
        <v>6000</v>
      </c>
      <c r="C3003" s="53">
        <v>1455</v>
      </c>
      <c r="F3003" s="49"/>
    </row>
    <row r="3004" spans="1:6" x14ac:dyDescent="0.2">
      <c r="A3004" s="53" t="s">
        <v>6001</v>
      </c>
      <c r="B3004" s="53" t="s">
        <v>6002</v>
      </c>
      <c r="C3004" s="53">
        <v>8688</v>
      </c>
      <c r="F3004" s="49"/>
    </row>
    <row r="3005" spans="1:6" x14ac:dyDescent="0.2">
      <c r="A3005" s="53" t="s">
        <v>6003</v>
      </c>
      <c r="B3005" s="53" t="s">
        <v>6004</v>
      </c>
      <c r="C3005" s="53">
        <v>9984</v>
      </c>
      <c r="E3005" s="47" t="s">
        <v>6005</v>
      </c>
      <c r="F3005" s="49"/>
    </row>
    <row r="3006" spans="1:6" x14ac:dyDescent="0.2">
      <c r="A3006" s="53" t="s">
        <v>6006</v>
      </c>
      <c r="B3006" s="53" t="s">
        <v>6007</v>
      </c>
      <c r="C3006" s="53">
        <v>11880</v>
      </c>
      <c r="F3006" s="49"/>
    </row>
    <row r="3007" spans="1:6" x14ac:dyDescent="0.2">
      <c r="A3007" s="53" t="s">
        <v>6008</v>
      </c>
      <c r="B3007" s="53" t="s">
        <v>6009</v>
      </c>
      <c r="C3007" s="53">
        <v>657</v>
      </c>
      <c r="F3007" s="49"/>
    </row>
    <row r="3008" spans="1:6" x14ac:dyDescent="0.2">
      <c r="A3008" s="53" t="s">
        <v>6010</v>
      </c>
      <c r="B3008" s="53" t="s">
        <v>6011</v>
      </c>
      <c r="C3008" s="53">
        <v>15996</v>
      </c>
      <c r="F3008" s="49"/>
    </row>
    <row r="3009" spans="1:6" x14ac:dyDescent="0.2">
      <c r="A3009" s="53" t="s">
        <v>6012</v>
      </c>
      <c r="B3009" s="53" t="s">
        <v>6013</v>
      </c>
      <c r="C3009" s="53">
        <v>3596</v>
      </c>
      <c r="F3009" s="49"/>
    </row>
    <row r="3010" spans="1:6" x14ac:dyDescent="0.2">
      <c r="A3010" s="53" t="s">
        <v>6014</v>
      </c>
      <c r="B3010" s="53" t="s">
        <v>6015</v>
      </c>
      <c r="C3010" s="53">
        <v>3596</v>
      </c>
      <c r="F3010" s="49"/>
    </row>
    <row r="3011" spans="1:6" x14ac:dyDescent="0.2">
      <c r="A3011" s="53" t="s">
        <v>6016</v>
      </c>
      <c r="B3011" s="53" t="s">
        <v>6017</v>
      </c>
      <c r="C3011" s="53">
        <v>2923</v>
      </c>
      <c r="F3011" s="49"/>
    </row>
    <row r="3012" spans="1:6" x14ac:dyDescent="0.2">
      <c r="A3012" s="53" t="s">
        <v>6018</v>
      </c>
      <c r="B3012" s="53" t="s">
        <v>6019</v>
      </c>
      <c r="C3012" s="53">
        <v>2910</v>
      </c>
      <c r="F3012" s="49"/>
    </row>
    <row r="3013" spans="1:6" x14ac:dyDescent="0.2">
      <c r="A3013" s="53" t="s">
        <v>6020</v>
      </c>
      <c r="B3013" s="53" t="s">
        <v>6021</v>
      </c>
      <c r="C3013" s="53">
        <v>8757</v>
      </c>
      <c r="F3013" s="49"/>
    </row>
    <row r="3014" spans="1:6" x14ac:dyDescent="0.2">
      <c r="A3014" s="53" t="s">
        <v>6022</v>
      </c>
      <c r="B3014" s="53" t="s">
        <v>6023</v>
      </c>
      <c r="C3014" s="53">
        <v>7906</v>
      </c>
      <c r="F3014" s="49"/>
    </row>
    <row r="3015" spans="1:6" x14ac:dyDescent="0.2">
      <c r="A3015" s="53" t="s">
        <v>6024</v>
      </c>
      <c r="B3015" s="53" t="s">
        <v>6025</v>
      </c>
      <c r="C3015" s="53">
        <v>4461</v>
      </c>
      <c r="F3015" s="49"/>
    </row>
    <row r="3016" spans="1:6" x14ac:dyDescent="0.2">
      <c r="A3016" s="53" t="s">
        <v>6026</v>
      </c>
      <c r="B3016" s="53" t="s">
        <v>6027</v>
      </c>
      <c r="C3016" s="53">
        <v>21616</v>
      </c>
      <c r="F3016" s="49"/>
    </row>
    <row r="3017" spans="1:6" x14ac:dyDescent="0.2">
      <c r="A3017" s="53" t="s">
        <v>6028</v>
      </c>
      <c r="B3017" s="53" t="s">
        <v>6029</v>
      </c>
      <c r="C3017" s="53">
        <v>27574</v>
      </c>
      <c r="F3017" s="49"/>
    </row>
    <row r="3018" spans="1:6" x14ac:dyDescent="0.2">
      <c r="A3018" s="53" t="s">
        <v>6030</v>
      </c>
      <c r="B3018" s="53" t="s">
        <v>6031</v>
      </c>
      <c r="C3018" s="53">
        <v>6355</v>
      </c>
      <c r="F3018" s="49"/>
    </row>
    <row r="3019" spans="1:6" x14ac:dyDescent="0.2">
      <c r="A3019" s="53" t="s">
        <v>6032</v>
      </c>
      <c r="B3019" s="53" t="s">
        <v>1123</v>
      </c>
      <c r="C3019" s="53">
        <v>291</v>
      </c>
      <c r="F3019" s="49"/>
    </row>
    <row r="3020" spans="1:6" x14ac:dyDescent="0.2">
      <c r="A3020" s="53" t="s">
        <v>6033</v>
      </c>
      <c r="B3020" s="53" t="s">
        <v>6034</v>
      </c>
      <c r="C3020" s="53">
        <v>14398</v>
      </c>
      <c r="F3020" s="49"/>
    </row>
    <row r="3021" spans="1:6" x14ac:dyDescent="0.2">
      <c r="A3021" s="53" t="s">
        <v>6035</v>
      </c>
      <c r="B3021" s="53" t="s">
        <v>6036</v>
      </c>
      <c r="C3021" s="53">
        <v>6036</v>
      </c>
      <c r="F3021" s="49"/>
    </row>
    <row r="3022" spans="1:6" x14ac:dyDescent="0.2">
      <c r="A3022" s="53" t="s">
        <v>6037</v>
      </c>
      <c r="B3022" s="53" t="s">
        <v>6038</v>
      </c>
      <c r="C3022" s="53">
        <v>6372</v>
      </c>
      <c r="F3022" s="49"/>
    </row>
    <row r="3023" spans="1:6" x14ac:dyDescent="0.2">
      <c r="A3023" s="53" t="s">
        <v>6039</v>
      </c>
      <c r="B3023" s="53" t="s">
        <v>6040</v>
      </c>
      <c r="C3023" s="53">
        <v>5641</v>
      </c>
      <c r="F3023" s="49"/>
    </row>
    <row r="3024" spans="1:6" x14ac:dyDescent="0.2">
      <c r="A3024" s="53" t="s">
        <v>6041</v>
      </c>
      <c r="B3024" s="53" t="s">
        <v>6042</v>
      </c>
      <c r="C3024" s="53">
        <v>3774</v>
      </c>
      <c r="F3024" s="49"/>
    </row>
    <row r="3025" spans="1:6" x14ac:dyDescent="0.2">
      <c r="A3025" s="53" t="s">
        <v>6043</v>
      </c>
      <c r="B3025" s="53" t="s">
        <v>6044</v>
      </c>
      <c r="C3025" s="53">
        <v>3925</v>
      </c>
      <c r="F3025" s="49"/>
    </row>
    <row r="3026" spans="1:6" x14ac:dyDescent="0.2">
      <c r="A3026" s="53" t="s">
        <v>6045</v>
      </c>
      <c r="B3026" s="53" t="s">
        <v>6046</v>
      </c>
      <c r="C3026" s="53">
        <v>440</v>
      </c>
      <c r="F3026" s="49"/>
    </row>
    <row r="3027" spans="1:6" x14ac:dyDescent="0.2">
      <c r="A3027" s="53" t="s">
        <v>6047</v>
      </c>
      <c r="B3027" s="53" t="s">
        <v>6048</v>
      </c>
      <c r="C3027" s="53">
        <v>560</v>
      </c>
      <c r="F3027" s="49"/>
    </row>
    <row r="3028" spans="1:6" x14ac:dyDescent="0.2">
      <c r="A3028" s="53" t="s">
        <v>6049</v>
      </c>
      <c r="B3028" s="53" t="s">
        <v>6050</v>
      </c>
      <c r="C3028" s="53">
        <v>476</v>
      </c>
      <c r="F3028" s="49"/>
    </row>
    <row r="3029" spans="1:6" x14ac:dyDescent="0.2">
      <c r="A3029" s="53" t="s">
        <v>6051</v>
      </c>
      <c r="B3029" s="53" t="s">
        <v>6052</v>
      </c>
      <c r="C3029" s="53">
        <v>8592</v>
      </c>
      <c r="F3029" s="49"/>
    </row>
    <row r="3030" spans="1:6" x14ac:dyDescent="0.2">
      <c r="A3030" s="53" t="s">
        <v>6053</v>
      </c>
      <c r="B3030" s="53" t="s">
        <v>6054</v>
      </c>
      <c r="C3030" s="53">
        <v>8249</v>
      </c>
      <c r="F3030" s="49"/>
    </row>
    <row r="3031" spans="1:6" x14ac:dyDescent="0.2">
      <c r="A3031" s="53" t="s">
        <v>6055</v>
      </c>
      <c r="B3031" s="53" t="s">
        <v>6056</v>
      </c>
      <c r="C3031" s="53">
        <v>8249</v>
      </c>
      <c r="F3031" s="49"/>
    </row>
    <row r="3032" spans="1:6" x14ac:dyDescent="0.2">
      <c r="A3032" s="53" t="s">
        <v>6057</v>
      </c>
      <c r="B3032" s="53" t="s">
        <v>6058</v>
      </c>
      <c r="C3032" s="53">
        <v>5106</v>
      </c>
      <c r="F3032" s="49"/>
    </row>
    <row r="3033" spans="1:6" x14ac:dyDescent="0.2">
      <c r="A3033" s="53" t="s">
        <v>6059</v>
      </c>
      <c r="B3033" s="53" t="s">
        <v>6060</v>
      </c>
      <c r="C3033" s="53">
        <v>7782</v>
      </c>
      <c r="F3033" s="49"/>
    </row>
    <row r="3034" spans="1:6" x14ac:dyDescent="0.2">
      <c r="A3034" s="53" t="s">
        <v>6061</v>
      </c>
      <c r="B3034" s="53" t="s">
        <v>6062</v>
      </c>
      <c r="C3034" s="53">
        <v>5325</v>
      </c>
      <c r="F3034" s="49"/>
    </row>
    <row r="3035" spans="1:6" x14ac:dyDescent="0.2">
      <c r="A3035" s="53" t="s">
        <v>6063</v>
      </c>
      <c r="B3035" s="53" t="s">
        <v>6064</v>
      </c>
      <c r="C3035" s="53">
        <v>1153</v>
      </c>
      <c r="F3035" s="49"/>
    </row>
    <row r="3036" spans="1:6" x14ac:dyDescent="0.2">
      <c r="A3036" s="53" t="s">
        <v>6065</v>
      </c>
      <c r="B3036" s="53" t="s">
        <v>6066</v>
      </c>
      <c r="C3036" s="53">
        <v>1976</v>
      </c>
      <c r="F3036" s="49"/>
    </row>
    <row r="3037" spans="1:6" x14ac:dyDescent="0.2">
      <c r="A3037" s="53" t="s">
        <v>3437</v>
      </c>
      <c r="B3037" s="53" t="s">
        <v>6067</v>
      </c>
      <c r="C3037" s="53">
        <v>136</v>
      </c>
      <c r="F3037" s="49"/>
    </row>
    <row r="3038" spans="1:6" x14ac:dyDescent="0.2">
      <c r="A3038" s="53" t="s">
        <v>6068</v>
      </c>
      <c r="B3038" s="53" t="s">
        <v>6069</v>
      </c>
      <c r="C3038" s="53">
        <v>1263</v>
      </c>
      <c r="F3038" s="49"/>
    </row>
    <row r="3039" spans="1:6" x14ac:dyDescent="0.2">
      <c r="A3039" s="53" t="s">
        <v>6070</v>
      </c>
      <c r="B3039" s="53" t="s">
        <v>6071</v>
      </c>
      <c r="C3039" s="53">
        <v>4186</v>
      </c>
      <c r="F3039" s="49"/>
    </row>
    <row r="3040" spans="1:6" x14ac:dyDescent="0.2">
      <c r="A3040" s="53" t="s">
        <v>6072</v>
      </c>
      <c r="B3040" s="53" t="s">
        <v>6073</v>
      </c>
      <c r="C3040" s="53">
        <v>59</v>
      </c>
      <c r="F3040" s="49"/>
    </row>
    <row r="3041" spans="1:6" x14ac:dyDescent="0.2">
      <c r="A3041" s="53" t="s">
        <v>6074</v>
      </c>
      <c r="B3041" s="53" t="s">
        <v>6075</v>
      </c>
      <c r="C3041" s="53">
        <v>3610</v>
      </c>
      <c r="F3041" s="49"/>
    </row>
    <row r="3042" spans="1:6" x14ac:dyDescent="0.2">
      <c r="A3042" s="53" t="s">
        <v>6076</v>
      </c>
      <c r="B3042" s="53" t="s">
        <v>6077</v>
      </c>
      <c r="C3042" s="53">
        <v>11477</v>
      </c>
      <c r="F3042" s="49"/>
    </row>
    <row r="3043" spans="1:6" x14ac:dyDescent="0.2">
      <c r="A3043" s="53" t="s">
        <v>6078</v>
      </c>
      <c r="B3043" s="53" t="s">
        <v>6079</v>
      </c>
      <c r="C3043" s="53">
        <v>810</v>
      </c>
      <c r="F3043" s="49"/>
    </row>
    <row r="3044" spans="1:6" x14ac:dyDescent="0.2">
      <c r="A3044" s="53" t="s">
        <v>6080</v>
      </c>
      <c r="B3044" s="53" t="s">
        <v>6081</v>
      </c>
      <c r="C3044" s="53">
        <v>824</v>
      </c>
      <c r="F3044" s="49"/>
    </row>
    <row r="3045" spans="1:6" x14ac:dyDescent="0.2">
      <c r="A3045" s="53" t="s">
        <v>6082</v>
      </c>
      <c r="B3045" s="53" t="s">
        <v>6083</v>
      </c>
      <c r="C3045" s="53">
        <v>1844</v>
      </c>
      <c r="F3045" s="49"/>
    </row>
    <row r="3046" spans="1:6" x14ac:dyDescent="0.2">
      <c r="A3046" s="53" t="s">
        <v>6084</v>
      </c>
      <c r="B3046" s="53" t="s">
        <v>6085</v>
      </c>
      <c r="C3046" s="53">
        <v>110</v>
      </c>
      <c r="F3046" s="49"/>
    </row>
    <row r="3047" spans="1:6" x14ac:dyDescent="0.2">
      <c r="A3047" s="53" t="s">
        <v>6086</v>
      </c>
      <c r="B3047" s="53" t="s">
        <v>6087</v>
      </c>
      <c r="C3047" s="53">
        <v>617</v>
      </c>
      <c r="F3047" s="49"/>
    </row>
    <row r="3048" spans="1:6" x14ac:dyDescent="0.2">
      <c r="A3048" s="53" t="s">
        <v>6088</v>
      </c>
      <c r="B3048" s="53" t="s">
        <v>6089</v>
      </c>
      <c r="C3048" s="53">
        <v>261</v>
      </c>
      <c r="F3048" s="49"/>
    </row>
    <row r="3049" spans="1:6" x14ac:dyDescent="0.2">
      <c r="A3049" s="53" t="s">
        <v>6090</v>
      </c>
      <c r="B3049" s="53" t="s">
        <v>6091</v>
      </c>
      <c r="C3049" s="53">
        <v>5893</v>
      </c>
      <c r="F3049" s="49"/>
    </row>
    <row r="3050" spans="1:6" x14ac:dyDescent="0.2">
      <c r="A3050" s="53" t="s">
        <v>6092</v>
      </c>
      <c r="B3050" s="53" t="s">
        <v>6093</v>
      </c>
      <c r="C3050" s="53">
        <v>9457</v>
      </c>
      <c r="F3050" s="49"/>
    </row>
    <row r="3051" spans="1:6" x14ac:dyDescent="0.2">
      <c r="A3051" s="53" t="s">
        <v>6094</v>
      </c>
      <c r="B3051" s="53" t="s">
        <v>6095</v>
      </c>
      <c r="C3051" s="53">
        <v>9457</v>
      </c>
      <c r="F3051" s="49"/>
    </row>
    <row r="3052" spans="1:6" x14ac:dyDescent="0.2">
      <c r="A3052" s="53" t="s">
        <v>6096</v>
      </c>
      <c r="B3052" s="53" t="s">
        <v>6097</v>
      </c>
      <c r="C3052" s="53">
        <v>161</v>
      </c>
      <c r="F3052" s="49"/>
    </row>
    <row r="3053" spans="1:6" x14ac:dyDescent="0.2">
      <c r="A3053" s="53" t="s">
        <v>6098</v>
      </c>
      <c r="B3053" s="53" t="s">
        <v>6099</v>
      </c>
      <c r="C3053" s="53">
        <v>5414</v>
      </c>
      <c r="F3053" s="49"/>
    </row>
    <row r="3054" spans="1:6" x14ac:dyDescent="0.2">
      <c r="A3054" s="53" t="s">
        <v>6100</v>
      </c>
      <c r="B3054" s="53" t="s">
        <v>6101</v>
      </c>
      <c r="C3054" s="53">
        <v>3564</v>
      </c>
      <c r="F3054" s="49"/>
    </row>
    <row r="3055" spans="1:6" x14ac:dyDescent="0.2">
      <c r="A3055" s="53" t="s">
        <v>6102</v>
      </c>
      <c r="B3055" s="53" t="s">
        <v>6103</v>
      </c>
      <c r="C3055" s="53">
        <v>2687</v>
      </c>
      <c r="F3055" s="49"/>
    </row>
    <row r="3056" spans="1:6" x14ac:dyDescent="0.2">
      <c r="A3056" s="53" t="s">
        <v>6104</v>
      </c>
      <c r="B3056" s="53" t="s">
        <v>6105</v>
      </c>
      <c r="C3056" s="53">
        <v>5429</v>
      </c>
      <c r="E3056" s="47" t="s">
        <v>4680</v>
      </c>
      <c r="F3056" s="49"/>
    </row>
    <row r="3057" spans="1:6" x14ac:dyDescent="0.2">
      <c r="A3057" s="53" t="s">
        <v>6106</v>
      </c>
      <c r="B3057" s="53" t="s">
        <v>6107</v>
      </c>
      <c r="C3057" s="53">
        <v>7793</v>
      </c>
      <c r="F3057" s="50"/>
    </row>
    <row r="3058" spans="1:6" x14ac:dyDescent="0.2">
      <c r="A3058" s="53" t="s">
        <v>6108</v>
      </c>
      <c r="B3058" s="53" t="s">
        <v>6109</v>
      </c>
      <c r="C3058" s="53">
        <v>239</v>
      </c>
      <c r="F3058" s="49"/>
    </row>
    <row r="3059" spans="1:6" x14ac:dyDescent="0.2">
      <c r="A3059" s="53" t="s">
        <v>6110</v>
      </c>
      <c r="B3059" s="53" t="s">
        <v>6111</v>
      </c>
      <c r="C3059" s="53">
        <v>168</v>
      </c>
      <c r="F3059" s="49"/>
    </row>
    <row r="3060" spans="1:6" x14ac:dyDescent="0.2">
      <c r="A3060" s="53" t="s">
        <v>6112</v>
      </c>
      <c r="B3060" s="53" t="s">
        <v>6113</v>
      </c>
      <c r="C3060" s="53">
        <v>1194</v>
      </c>
      <c r="F3060" s="49"/>
    </row>
    <row r="3061" spans="1:6" x14ac:dyDescent="0.2">
      <c r="A3061" s="53" t="s">
        <v>6114</v>
      </c>
      <c r="B3061" s="53" t="s">
        <v>6115</v>
      </c>
      <c r="C3061" s="53">
        <v>1362</v>
      </c>
      <c r="F3061" s="49"/>
    </row>
    <row r="3062" spans="1:6" x14ac:dyDescent="0.2">
      <c r="A3062" s="53" t="s">
        <v>6116</v>
      </c>
      <c r="B3062" s="53" t="s">
        <v>6117</v>
      </c>
      <c r="C3062" s="53">
        <v>2228</v>
      </c>
      <c r="F3062" s="49"/>
    </row>
    <row r="3063" spans="1:6" x14ac:dyDescent="0.2">
      <c r="A3063" s="53" t="s">
        <v>6118</v>
      </c>
      <c r="B3063" s="53" t="s">
        <v>6119</v>
      </c>
      <c r="C3063" s="53">
        <v>865</v>
      </c>
      <c r="F3063" s="49"/>
    </row>
    <row r="3064" spans="1:6" x14ac:dyDescent="0.2">
      <c r="A3064" s="53" t="s">
        <v>6120</v>
      </c>
      <c r="B3064" s="53" t="s">
        <v>6121</v>
      </c>
      <c r="C3064" s="53">
        <v>3618</v>
      </c>
      <c r="F3064" s="49"/>
    </row>
    <row r="3065" spans="1:6" x14ac:dyDescent="0.2">
      <c r="A3065" s="53" t="s">
        <v>6122</v>
      </c>
      <c r="B3065" s="53" t="s">
        <v>6123</v>
      </c>
      <c r="C3065" s="53">
        <v>5545</v>
      </c>
      <c r="F3065" s="49"/>
    </row>
    <row r="3066" spans="1:6" x14ac:dyDescent="0.2">
      <c r="A3066" s="53" t="s">
        <v>6124</v>
      </c>
      <c r="B3066" s="53" t="s">
        <v>6125</v>
      </c>
      <c r="C3066" s="53">
        <v>519</v>
      </c>
      <c r="F3066" s="49"/>
    </row>
    <row r="3067" spans="1:6" x14ac:dyDescent="0.2">
      <c r="A3067" s="53" t="s">
        <v>6126</v>
      </c>
      <c r="B3067" s="53" t="s">
        <v>6127</v>
      </c>
      <c r="C3067" s="53">
        <v>1950</v>
      </c>
      <c r="F3067" s="49"/>
    </row>
    <row r="3068" spans="1:6" x14ac:dyDescent="0.2">
      <c r="A3068" s="53" t="s">
        <v>6128</v>
      </c>
      <c r="B3068" s="53" t="s">
        <v>6129</v>
      </c>
      <c r="C3068" s="53">
        <v>716</v>
      </c>
      <c r="F3068" s="49"/>
    </row>
    <row r="3069" spans="1:6" x14ac:dyDescent="0.2">
      <c r="A3069" s="53" t="s">
        <v>6130</v>
      </c>
      <c r="B3069" s="53" t="s">
        <v>6131</v>
      </c>
      <c r="C3069" s="53">
        <v>1599</v>
      </c>
      <c r="F3069" s="49"/>
    </row>
    <row r="3070" spans="1:6" x14ac:dyDescent="0.2">
      <c r="A3070" s="53" t="s">
        <v>6132</v>
      </c>
      <c r="B3070" s="53" t="s">
        <v>6133</v>
      </c>
      <c r="C3070" s="53">
        <v>1809</v>
      </c>
      <c r="F3070" s="49"/>
    </row>
    <row r="3071" spans="1:6" x14ac:dyDescent="0.2">
      <c r="A3071" s="53" t="s">
        <v>6134</v>
      </c>
      <c r="B3071" s="53" t="s">
        <v>6135</v>
      </c>
      <c r="C3071" s="53">
        <v>786</v>
      </c>
      <c r="F3071" s="49"/>
    </row>
    <row r="3072" spans="1:6" x14ac:dyDescent="0.2">
      <c r="A3072" s="53" t="s">
        <v>6136</v>
      </c>
      <c r="B3072" s="53" t="s">
        <v>6137</v>
      </c>
      <c r="C3072" s="53">
        <v>1765</v>
      </c>
      <c r="F3072" s="50"/>
    </row>
    <row r="3073" spans="1:6" x14ac:dyDescent="0.2">
      <c r="A3073" s="53" t="s">
        <v>6138</v>
      </c>
      <c r="B3073" s="53" t="s">
        <v>6139</v>
      </c>
      <c r="C3073" s="53">
        <v>2150</v>
      </c>
      <c r="F3073" s="49"/>
    </row>
    <row r="3074" spans="1:6" x14ac:dyDescent="0.2">
      <c r="A3074" s="53" t="s">
        <v>6140</v>
      </c>
      <c r="B3074" s="53" t="s">
        <v>6141</v>
      </c>
      <c r="C3074" s="53">
        <v>795</v>
      </c>
      <c r="F3074" s="49"/>
    </row>
    <row r="3075" spans="1:6" x14ac:dyDescent="0.2">
      <c r="A3075" s="53" t="s">
        <v>6142</v>
      </c>
      <c r="B3075" s="53" t="s">
        <v>6143</v>
      </c>
      <c r="C3075" s="53">
        <v>25164</v>
      </c>
      <c r="F3075" s="49"/>
    </row>
    <row r="3076" spans="1:6" x14ac:dyDescent="0.2">
      <c r="A3076" s="53" t="s">
        <v>6144</v>
      </c>
      <c r="B3076" s="53" t="s">
        <v>6145</v>
      </c>
      <c r="C3076" s="53">
        <v>2668</v>
      </c>
      <c r="F3076" s="49"/>
    </row>
    <row r="3077" spans="1:6" x14ac:dyDescent="0.2">
      <c r="A3077" s="53" t="s">
        <v>6146</v>
      </c>
      <c r="B3077" s="53" t="s">
        <v>6147</v>
      </c>
      <c r="C3077" s="53">
        <v>2767</v>
      </c>
      <c r="F3077" s="49"/>
    </row>
    <row r="3078" spans="1:6" x14ac:dyDescent="0.2">
      <c r="A3078" s="53" t="s">
        <v>6148</v>
      </c>
      <c r="B3078" s="53" t="s">
        <v>6149</v>
      </c>
      <c r="C3078" s="53">
        <v>20965</v>
      </c>
      <c r="F3078" s="49"/>
    </row>
    <row r="3079" spans="1:6" x14ac:dyDescent="0.2">
      <c r="A3079" s="53" t="s">
        <v>6150</v>
      </c>
      <c r="B3079" s="53" t="s">
        <v>6151</v>
      </c>
      <c r="C3079" s="53">
        <v>2668</v>
      </c>
      <c r="F3079" s="49"/>
    </row>
    <row r="3080" spans="1:6" x14ac:dyDescent="0.2">
      <c r="A3080" s="53" t="s">
        <v>6152</v>
      </c>
      <c r="B3080" s="53" t="s">
        <v>6153</v>
      </c>
      <c r="C3080" s="53">
        <v>2767</v>
      </c>
      <c r="F3080" s="49"/>
    </row>
    <row r="3081" spans="1:6" x14ac:dyDescent="0.2">
      <c r="A3081" s="53" t="s">
        <v>6154</v>
      </c>
      <c r="B3081" s="53" t="s">
        <v>6155</v>
      </c>
      <c r="C3081" s="53">
        <v>19852</v>
      </c>
      <c r="F3081" s="49"/>
    </row>
    <row r="3082" spans="1:6" x14ac:dyDescent="0.2">
      <c r="A3082" s="53" t="s">
        <v>6156</v>
      </c>
      <c r="B3082" s="53" t="s">
        <v>6157</v>
      </c>
      <c r="C3082" s="53">
        <v>24118</v>
      </c>
      <c r="F3082" s="49"/>
    </row>
    <row r="3083" spans="1:6" x14ac:dyDescent="0.2">
      <c r="A3083" s="53" t="s">
        <v>6158</v>
      </c>
      <c r="B3083" s="53" t="s">
        <v>6159</v>
      </c>
      <c r="C3083" s="53">
        <v>3821</v>
      </c>
      <c r="F3083" s="49"/>
    </row>
    <row r="3084" spans="1:6" x14ac:dyDescent="0.2">
      <c r="A3084" s="53" t="s">
        <v>6160</v>
      </c>
      <c r="B3084" s="53" t="s">
        <v>6161</v>
      </c>
      <c r="C3084" s="53">
        <v>23088</v>
      </c>
      <c r="F3084" s="49"/>
    </row>
    <row r="3085" spans="1:6" x14ac:dyDescent="0.2">
      <c r="A3085" s="53" t="s">
        <v>6162</v>
      </c>
      <c r="B3085" s="53" t="s">
        <v>6163</v>
      </c>
      <c r="C3085" s="53">
        <v>32968</v>
      </c>
      <c r="F3085" s="49"/>
    </row>
    <row r="3086" spans="1:6" x14ac:dyDescent="0.2">
      <c r="A3086" s="53" t="s">
        <v>6164</v>
      </c>
      <c r="B3086" s="53" t="s">
        <v>6165</v>
      </c>
      <c r="C3086" s="53">
        <v>28004</v>
      </c>
      <c r="F3086" s="49"/>
    </row>
    <row r="3087" spans="1:6" x14ac:dyDescent="0.2">
      <c r="A3087" s="53" t="s">
        <v>6166</v>
      </c>
      <c r="B3087" s="53" t="s">
        <v>6167</v>
      </c>
      <c r="C3087" s="53">
        <v>2222</v>
      </c>
      <c r="F3087" s="50"/>
    </row>
    <row r="3088" spans="1:6" x14ac:dyDescent="0.2">
      <c r="A3088" s="53" t="s">
        <v>6168</v>
      </c>
      <c r="B3088" s="53" t="s">
        <v>6169</v>
      </c>
      <c r="C3088" s="53">
        <v>2222</v>
      </c>
      <c r="F3088" s="49"/>
    </row>
    <row r="3089" spans="1:6" x14ac:dyDescent="0.2">
      <c r="A3089" s="53" t="s">
        <v>6170</v>
      </c>
      <c r="B3089" s="53" t="s">
        <v>6171</v>
      </c>
      <c r="C3089" s="53">
        <v>3273</v>
      </c>
      <c r="F3089" s="49"/>
    </row>
    <row r="3090" spans="1:6" x14ac:dyDescent="0.2">
      <c r="A3090" s="53" t="s">
        <v>6172</v>
      </c>
      <c r="B3090" s="53" t="s">
        <v>6173</v>
      </c>
      <c r="C3090" s="53">
        <v>3188</v>
      </c>
      <c r="F3090" s="49"/>
    </row>
    <row r="3091" spans="1:6" x14ac:dyDescent="0.2">
      <c r="A3091" s="53" t="s">
        <v>6174</v>
      </c>
      <c r="B3091" s="53" t="s">
        <v>6175</v>
      </c>
      <c r="C3091" s="53">
        <v>4860</v>
      </c>
      <c r="F3091" s="50"/>
    </row>
    <row r="3092" spans="1:6" x14ac:dyDescent="0.2">
      <c r="A3092" s="53" t="s">
        <v>6176</v>
      </c>
      <c r="B3092" s="53" t="s">
        <v>6177</v>
      </c>
      <c r="C3092" s="53">
        <v>22801</v>
      </c>
      <c r="F3092" s="49"/>
    </row>
    <row r="3093" spans="1:6" x14ac:dyDescent="0.2">
      <c r="A3093" s="53" t="s">
        <v>6178</v>
      </c>
      <c r="B3093" s="53" t="s">
        <v>6179</v>
      </c>
      <c r="C3093" s="53">
        <v>8027</v>
      </c>
      <c r="F3093" s="49"/>
    </row>
    <row r="3094" spans="1:6" x14ac:dyDescent="0.2">
      <c r="A3094" s="53" t="s">
        <v>6180</v>
      </c>
      <c r="B3094" s="53" t="s">
        <v>6181</v>
      </c>
      <c r="C3094" s="53">
        <v>496</v>
      </c>
      <c r="F3094" s="50"/>
    </row>
    <row r="3095" spans="1:6" x14ac:dyDescent="0.2">
      <c r="A3095" s="53" t="s">
        <v>6182</v>
      </c>
      <c r="B3095" s="53" t="s">
        <v>6183</v>
      </c>
      <c r="C3095" s="53">
        <v>311</v>
      </c>
      <c r="F3095" s="49"/>
    </row>
    <row r="3096" spans="1:6" x14ac:dyDescent="0.2">
      <c r="A3096" s="53" t="s">
        <v>6184</v>
      </c>
      <c r="B3096" s="53" t="s">
        <v>6185</v>
      </c>
      <c r="C3096" s="53">
        <v>10651</v>
      </c>
      <c r="F3096" s="49"/>
    </row>
    <row r="3097" spans="1:6" x14ac:dyDescent="0.2">
      <c r="A3097" s="53" t="s">
        <v>6186</v>
      </c>
      <c r="B3097" s="53" t="s">
        <v>6187</v>
      </c>
      <c r="C3097" s="53">
        <v>9403</v>
      </c>
      <c r="E3097" s="47" t="s">
        <v>6092</v>
      </c>
      <c r="F3097" s="49"/>
    </row>
    <row r="3098" spans="1:6" x14ac:dyDescent="0.2">
      <c r="A3098" s="53" t="s">
        <v>1040</v>
      </c>
      <c r="B3098" s="53" t="s">
        <v>6188</v>
      </c>
      <c r="C3098" s="53">
        <v>1098</v>
      </c>
      <c r="F3098" s="49"/>
    </row>
    <row r="3099" spans="1:6" x14ac:dyDescent="0.2">
      <c r="A3099" s="53" t="s">
        <v>6189</v>
      </c>
      <c r="B3099" s="53" t="s">
        <v>6190</v>
      </c>
      <c r="C3099" s="53">
        <v>1551</v>
      </c>
      <c r="F3099" s="50"/>
    </row>
    <row r="3100" spans="1:6" x14ac:dyDescent="0.2">
      <c r="A3100" s="53" t="s">
        <v>6191</v>
      </c>
      <c r="B3100" s="53" t="s">
        <v>6192</v>
      </c>
      <c r="C3100" s="53">
        <v>13986</v>
      </c>
      <c r="F3100" s="50"/>
    </row>
    <row r="3101" spans="1:6" x14ac:dyDescent="0.2">
      <c r="A3101" s="53" t="s">
        <v>6193</v>
      </c>
      <c r="B3101" s="53" t="s">
        <v>6194</v>
      </c>
      <c r="C3101" s="53">
        <v>35671</v>
      </c>
      <c r="F3101" s="50"/>
    </row>
    <row r="3102" spans="1:6" x14ac:dyDescent="0.2">
      <c r="A3102" s="53" t="s">
        <v>6195</v>
      </c>
      <c r="B3102" s="53" t="s">
        <v>6196</v>
      </c>
      <c r="C3102" s="53">
        <v>35671</v>
      </c>
      <c r="F3102" s="50"/>
    </row>
    <row r="3103" spans="1:6" x14ac:dyDescent="0.2">
      <c r="A3103" s="53" t="s">
        <v>6197</v>
      </c>
      <c r="B3103" s="53" t="s">
        <v>6198</v>
      </c>
      <c r="C3103" s="53">
        <v>35671</v>
      </c>
      <c r="F3103" s="49"/>
    </row>
    <row r="3104" spans="1:6" x14ac:dyDescent="0.2">
      <c r="A3104" s="53" t="s">
        <v>6199</v>
      </c>
      <c r="B3104" s="53" t="s">
        <v>6200</v>
      </c>
      <c r="C3104" s="53">
        <v>38416</v>
      </c>
      <c r="F3104" s="49"/>
    </row>
    <row r="3105" spans="1:6" x14ac:dyDescent="0.2">
      <c r="A3105" s="53" t="s">
        <v>6201</v>
      </c>
      <c r="B3105" s="53" t="s">
        <v>6202</v>
      </c>
      <c r="C3105" s="53">
        <v>1592</v>
      </c>
      <c r="F3105" s="49"/>
    </row>
    <row r="3106" spans="1:6" x14ac:dyDescent="0.2">
      <c r="A3106" s="53" t="s">
        <v>6203</v>
      </c>
      <c r="B3106" s="53" t="s">
        <v>6204</v>
      </c>
      <c r="C3106" s="53">
        <v>7361</v>
      </c>
      <c r="F3106" s="49"/>
    </row>
    <row r="3107" spans="1:6" x14ac:dyDescent="0.2">
      <c r="A3107" s="53" t="s">
        <v>6205</v>
      </c>
      <c r="B3107" s="53" t="s">
        <v>6206</v>
      </c>
      <c r="C3107" s="53">
        <v>9</v>
      </c>
      <c r="F3107" s="49"/>
    </row>
    <row r="3108" spans="1:6" x14ac:dyDescent="0.2">
      <c r="A3108" s="53" t="s">
        <v>6207</v>
      </c>
      <c r="B3108" s="53" t="s">
        <v>6208</v>
      </c>
      <c r="C3108" s="53">
        <v>9</v>
      </c>
      <c r="F3108" s="49"/>
    </row>
    <row r="3109" spans="1:6" x14ac:dyDescent="0.2">
      <c r="A3109" s="53" t="s">
        <v>6209</v>
      </c>
      <c r="B3109" s="53" t="s">
        <v>6210</v>
      </c>
      <c r="C3109" s="53">
        <v>17</v>
      </c>
      <c r="F3109" s="49"/>
    </row>
    <row r="3110" spans="1:6" x14ac:dyDescent="0.2">
      <c r="A3110" s="53" t="s">
        <v>6211</v>
      </c>
      <c r="B3110" s="53" t="s">
        <v>6212</v>
      </c>
      <c r="C3110" s="53">
        <v>23</v>
      </c>
      <c r="F3110" s="49"/>
    </row>
    <row r="3111" spans="1:6" x14ac:dyDescent="0.2">
      <c r="A3111" s="53" t="s">
        <v>6213</v>
      </c>
      <c r="B3111" s="53" t="s">
        <v>6214</v>
      </c>
      <c r="C3111" s="53">
        <v>1568</v>
      </c>
      <c r="F3111" s="49"/>
    </row>
    <row r="3112" spans="1:6" x14ac:dyDescent="0.2">
      <c r="A3112" s="53" t="s">
        <v>6215</v>
      </c>
      <c r="B3112" s="53" t="s">
        <v>6216</v>
      </c>
      <c r="C3112" s="53">
        <v>1669</v>
      </c>
      <c r="F3112" s="49"/>
    </row>
    <row r="3113" spans="1:6" x14ac:dyDescent="0.2">
      <c r="A3113" s="53" t="s">
        <v>6217</v>
      </c>
      <c r="B3113" s="53" t="s">
        <v>6218</v>
      </c>
      <c r="C3113" s="53">
        <v>1566</v>
      </c>
      <c r="F3113" s="50"/>
    </row>
    <row r="3114" spans="1:6" x14ac:dyDescent="0.2">
      <c r="A3114" s="53" t="s">
        <v>6219</v>
      </c>
      <c r="B3114" s="53" t="s">
        <v>6220</v>
      </c>
      <c r="C3114" s="53">
        <v>5674</v>
      </c>
      <c r="F3114" s="49"/>
    </row>
    <row r="3115" spans="1:6" x14ac:dyDescent="0.2">
      <c r="A3115" s="53" t="s">
        <v>6221</v>
      </c>
      <c r="B3115" s="53" t="s">
        <v>6222</v>
      </c>
      <c r="C3115" s="53">
        <v>6094</v>
      </c>
      <c r="F3115" s="49"/>
    </row>
    <row r="3116" spans="1:6" x14ac:dyDescent="0.2">
      <c r="A3116" s="53" t="s">
        <v>6223</v>
      </c>
      <c r="B3116" s="53" t="s">
        <v>6224</v>
      </c>
      <c r="C3116" s="53">
        <v>693</v>
      </c>
      <c r="F3116" s="49"/>
    </row>
    <row r="3117" spans="1:6" x14ac:dyDescent="0.2">
      <c r="A3117" s="53" t="s">
        <v>6225</v>
      </c>
      <c r="B3117" s="53" t="s">
        <v>6226</v>
      </c>
      <c r="C3117" s="53">
        <v>19926</v>
      </c>
      <c r="F3117" s="49"/>
    </row>
    <row r="3118" spans="1:6" x14ac:dyDescent="0.2">
      <c r="A3118" s="53" t="s">
        <v>6227</v>
      </c>
      <c r="B3118" s="53" t="s">
        <v>6228</v>
      </c>
      <c r="C3118" s="53">
        <v>205</v>
      </c>
      <c r="F3118" s="49"/>
    </row>
    <row r="3119" spans="1:6" x14ac:dyDescent="0.2">
      <c r="A3119" s="53" t="s">
        <v>6229</v>
      </c>
      <c r="B3119" s="53" t="s">
        <v>6230</v>
      </c>
      <c r="C3119" s="53">
        <v>232</v>
      </c>
      <c r="F3119" s="49"/>
    </row>
    <row r="3120" spans="1:6" x14ac:dyDescent="0.2">
      <c r="A3120" s="53" t="s">
        <v>6231</v>
      </c>
      <c r="B3120" s="53" t="s">
        <v>6232</v>
      </c>
      <c r="C3120" s="53">
        <v>265</v>
      </c>
      <c r="F3120" s="49"/>
    </row>
    <row r="3121" spans="1:6" x14ac:dyDescent="0.2">
      <c r="A3121" s="53" t="s">
        <v>6233</v>
      </c>
      <c r="B3121" s="53" t="s">
        <v>6234</v>
      </c>
      <c r="C3121" s="53">
        <v>220</v>
      </c>
      <c r="F3121" s="49"/>
    </row>
    <row r="3122" spans="1:6" x14ac:dyDescent="0.2">
      <c r="A3122" s="53" t="s">
        <v>6235</v>
      </c>
      <c r="B3122" s="53" t="s">
        <v>6236</v>
      </c>
      <c r="C3122" s="53">
        <v>45836</v>
      </c>
      <c r="F3122" s="49"/>
    </row>
    <row r="3123" spans="1:6" x14ac:dyDescent="0.2">
      <c r="A3123" s="53" t="s">
        <v>6237</v>
      </c>
      <c r="B3123" s="53" t="s">
        <v>6238</v>
      </c>
      <c r="C3123" s="53">
        <v>641</v>
      </c>
      <c r="F3123" s="49"/>
    </row>
    <row r="3124" spans="1:6" x14ac:dyDescent="0.2">
      <c r="A3124" s="53" t="s">
        <v>6239</v>
      </c>
      <c r="B3124" s="53" t="s">
        <v>6240</v>
      </c>
      <c r="C3124" s="53">
        <v>9293</v>
      </c>
      <c r="F3124" s="49"/>
    </row>
    <row r="3125" spans="1:6" x14ac:dyDescent="0.2">
      <c r="A3125" s="53" t="s">
        <v>6241</v>
      </c>
      <c r="B3125" s="53" t="s">
        <v>6242</v>
      </c>
      <c r="C3125" s="53">
        <v>12590</v>
      </c>
      <c r="F3125" s="49"/>
    </row>
    <row r="3126" spans="1:6" x14ac:dyDescent="0.2">
      <c r="A3126" s="53" t="s">
        <v>6243</v>
      </c>
      <c r="B3126" s="53" t="s">
        <v>6244</v>
      </c>
      <c r="C3126" s="53">
        <v>12537</v>
      </c>
      <c r="F3126" s="49"/>
    </row>
    <row r="3127" spans="1:6" x14ac:dyDescent="0.2">
      <c r="A3127" s="53" t="s">
        <v>6245</v>
      </c>
      <c r="B3127" s="53" t="s">
        <v>6246</v>
      </c>
      <c r="C3127" s="53">
        <v>447</v>
      </c>
      <c r="F3127" s="49"/>
    </row>
    <row r="3128" spans="1:6" x14ac:dyDescent="0.2">
      <c r="A3128" s="53" t="s">
        <v>6247</v>
      </c>
      <c r="B3128" s="53" t="s">
        <v>6248</v>
      </c>
      <c r="C3128" s="53">
        <v>771</v>
      </c>
      <c r="F3128" s="49"/>
    </row>
    <row r="3129" spans="1:6" x14ac:dyDescent="0.2">
      <c r="A3129" s="53" t="s">
        <v>6249</v>
      </c>
      <c r="B3129" s="53" t="s">
        <v>6250</v>
      </c>
      <c r="C3129" s="53">
        <v>596</v>
      </c>
      <c r="F3129" s="49"/>
    </row>
    <row r="3130" spans="1:6" x14ac:dyDescent="0.2">
      <c r="A3130" s="53" t="s">
        <v>6251</v>
      </c>
      <c r="B3130" s="53" t="s">
        <v>6252</v>
      </c>
      <c r="C3130" s="53">
        <v>716</v>
      </c>
      <c r="F3130" s="49"/>
    </row>
    <row r="3131" spans="1:6" x14ac:dyDescent="0.2">
      <c r="A3131" s="53" t="s">
        <v>6253</v>
      </c>
      <c r="B3131" s="53" t="s">
        <v>6254</v>
      </c>
      <c r="C3131" s="53">
        <v>7275</v>
      </c>
      <c r="F3131" s="49"/>
    </row>
    <row r="3132" spans="1:6" x14ac:dyDescent="0.2">
      <c r="A3132" s="53" t="s">
        <v>6255</v>
      </c>
      <c r="B3132" s="53" t="s">
        <v>6256</v>
      </c>
      <c r="C3132" s="53">
        <v>3568</v>
      </c>
      <c r="F3132" s="49"/>
    </row>
    <row r="3133" spans="1:6" x14ac:dyDescent="0.2">
      <c r="A3133" s="53" t="s">
        <v>6257</v>
      </c>
      <c r="B3133" s="53" t="s">
        <v>6258</v>
      </c>
      <c r="C3133" s="53">
        <v>8968</v>
      </c>
      <c r="F3133" s="49"/>
    </row>
    <row r="3134" spans="1:6" x14ac:dyDescent="0.2">
      <c r="A3134" s="53" t="s">
        <v>6259</v>
      </c>
      <c r="B3134" s="53" t="s">
        <v>6260</v>
      </c>
      <c r="C3134" s="53">
        <v>350</v>
      </c>
      <c r="F3134" s="50"/>
    </row>
    <row r="3135" spans="1:6" x14ac:dyDescent="0.2">
      <c r="A3135" s="53" t="s">
        <v>6261</v>
      </c>
      <c r="B3135" s="53" t="s">
        <v>6262</v>
      </c>
      <c r="C3135" s="53">
        <v>446</v>
      </c>
      <c r="F3135" s="49"/>
    </row>
    <row r="3136" spans="1:6" x14ac:dyDescent="0.2">
      <c r="A3136" s="53" t="s">
        <v>6263</v>
      </c>
      <c r="B3136" s="53" t="s">
        <v>6264</v>
      </c>
      <c r="C3136" s="53">
        <v>480</v>
      </c>
      <c r="F3136" s="49"/>
    </row>
    <row r="3137" spans="1:6" x14ac:dyDescent="0.2">
      <c r="A3137" s="53" t="s">
        <v>6265</v>
      </c>
      <c r="B3137" s="53" t="s">
        <v>6266</v>
      </c>
      <c r="C3137" s="53">
        <v>696</v>
      </c>
      <c r="F3137" s="49"/>
    </row>
    <row r="3138" spans="1:6" x14ac:dyDescent="0.2">
      <c r="A3138" s="53" t="s">
        <v>6267</v>
      </c>
      <c r="B3138" s="53" t="s">
        <v>6268</v>
      </c>
      <c r="C3138" s="53">
        <v>6608</v>
      </c>
      <c r="F3138" s="49"/>
    </row>
    <row r="3139" spans="1:6" x14ac:dyDescent="0.2">
      <c r="A3139" s="53" t="s">
        <v>6269</v>
      </c>
      <c r="B3139" s="53" t="s">
        <v>6270</v>
      </c>
      <c r="C3139" s="53">
        <v>15151</v>
      </c>
    </row>
    <row r="3140" spans="1:6" x14ac:dyDescent="0.2">
      <c r="A3140" s="53" t="s">
        <v>6271</v>
      </c>
      <c r="B3140" s="53" t="s">
        <v>6272</v>
      </c>
      <c r="C3140" s="53">
        <v>5291</v>
      </c>
      <c r="F3140" s="49"/>
    </row>
    <row r="3141" spans="1:6" x14ac:dyDescent="0.2">
      <c r="A3141" s="53" t="s">
        <v>6273</v>
      </c>
      <c r="B3141" s="53" t="s">
        <v>6274</v>
      </c>
      <c r="C3141" s="53">
        <v>6460</v>
      </c>
      <c r="F3141" s="49"/>
    </row>
    <row r="3142" spans="1:6" x14ac:dyDescent="0.2">
      <c r="A3142" s="53" t="s">
        <v>6275</v>
      </c>
      <c r="B3142" s="53" t="s">
        <v>6276</v>
      </c>
      <c r="C3142" s="53">
        <v>3231</v>
      </c>
      <c r="F3142" s="49"/>
    </row>
    <row r="3143" spans="1:6" x14ac:dyDescent="0.2">
      <c r="A3143" s="53" t="s">
        <v>6277</v>
      </c>
      <c r="B3143" s="53" t="s">
        <v>6278</v>
      </c>
      <c r="C3143" s="53">
        <v>5273</v>
      </c>
      <c r="F3143" s="49"/>
    </row>
    <row r="3144" spans="1:6" x14ac:dyDescent="0.2">
      <c r="A3144" s="53" t="s">
        <v>6279</v>
      </c>
      <c r="B3144" s="53" t="s">
        <v>6280</v>
      </c>
      <c r="C3144" s="53">
        <v>7223</v>
      </c>
      <c r="F3144" s="49"/>
    </row>
    <row r="3145" spans="1:6" x14ac:dyDescent="0.2">
      <c r="A3145" s="53" t="s">
        <v>6281</v>
      </c>
      <c r="B3145" s="53" t="s">
        <v>6282</v>
      </c>
      <c r="C3145" s="53">
        <v>10062</v>
      </c>
      <c r="F3145" s="49"/>
    </row>
    <row r="3146" spans="1:6" x14ac:dyDescent="0.2">
      <c r="A3146" s="53" t="s">
        <v>6283</v>
      </c>
      <c r="B3146" s="53" t="s">
        <v>6284</v>
      </c>
      <c r="C3146" s="53">
        <v>10824</v>
      </c>
      <c r="F3146" s="49"/>
    </row>
    <row r="3147" spans="1:6" x14ac:dyDescent="0.2">
      <c r="A3147" s="53" t="s">
        <v>6285</v>
      </c>
      <c r="B3147" s="53" t="s">
        <v>6286</v>
      </c>
      <c r="C3147" s="53">
        <v>25356</v>
      </c>
      <c r="F3147" s="50"/>
    </row>
    <row r="3148" spans="1:6" x14ac:dyDescent="0.2">
      <c r="A3148" s="53" t="s">
        <v>6287</v>
      </c>
      <c r="B3148" s="53" t="s">
        <v>6288</v>
      </c>
      <c r="C3148" s="53">
        <v>745</v>
      </c>
      <c r="F3148" s="49"/>
    </row>
    <row r="3149" spans="1:6" x14ac:dyDescent="0.2">
      <c r="A3149" s="53" t="s">
        <v>6289</v>
      </c>
      <c r="B3149" s="53" t="s">
        <v>6290</v>
      </c>
      <c r="C3149" s="53">
        <v>1605</v>
      </c>
      <c r="F3149" s="49"/>
    </row>
    <row r="3150" spans="1:6" x14ac:dyDescent="0.2">
      <c r="A3150" s="53" t="s">
        <v>6291</v>
      </c>
      <c r="B3150" s="53" t="s">
        <v>6292</v>
      </c>
      <c r="C3150" s="53">
        <v>315</v>
      </c>
      <c r="F3150" s="49"/>
    </row>
    <row r="3151" spans="1:6" x14ac:dyDescent="0.2">
      <c r="A3151" s="53" t="s">
        <v>6293</v>
      </c>
      <c r="B3151" s="53" t="s">
        <v>6294</v>
      </c>
      <c r="C3151" s="53">
        <v>1207</v>
      </c>
      <c r="F3151" s="49"/>
    </row>
    <row r="3152" spans="1:6" x14ac:dyDescent="0.2">
      <c r="A3152" s="53" t="s">
        <v>6295</v>
      </c>
      <c r="B3152" s="53" t="s">
        <v>6296</v>
      </c>
      <c r="C3152" s="53">
        <v>1807</v>
      </c>
      <c r="F3152" s="49"/>
    </row>
    <row r="3153" spans="1:6" x14ac:dyDescent="0.2">
      <c r="A3153" s="53" t="s">
        <v>6297</v>
      </c>
      <c r="B3153" s="53" t="s">
        <v>6298</v>
      </c>
      <c r="C3153" s="53">
        <v>1665</v>
      </c>
    </row>
    <row r="3154" spans="1:6" x14ac:dyDescent="0.2">
      <c r="A3154" s="53" t="s">
        <v>6299</v>
      </c>
      <c r="B3154" s="53" t="s">
        <v>6300</v>
      </c>
      <c r="C3154" s="53">
        <v>11496</v>
      </c>
      <c r="F3154" s="49"/>
    </row>
    <row r="3155" spans="1:6" x14ac:dyDescent="0.2">
      <c r="A3155" s="53" t="s">
        <v>6301</v>
      </c>
      <c r="B3155" s="53" t="s">
        <v>6302</v>
      </c>
      <c r="C3155" s="53">
        <v>661</v>
      </c>
      <c r="F3155" s="49"/>
    </row>
    <row r="3156" spans="1:6" x14ac:dyDescent="0.2">
      <c r="A3156" s="53" t="s">
        <v>6303</v>
      </c>
      <c r="B3156" s="53" t="s">
        <v>6304</v>
      </c>
      <c r="C3156" s="53">
        <v>1051</v>
      </c>
      <c r="F3156" s="49"/>
    </row>
    <row r="3157" spans="1:6" x14ac:dyDescent="0.2">
      <c r="A3157" s="53" t="s">
        <v>6305</v>
      </c>
      <c r="B3157" s="53" t="s">
        <v>6306</v>
      </c>
      <c r="C3157" s="53">
        <v>1380</v>
      </c>
      <c r="F3157" s="49"/>
    </row>
    <row r="3158" spans="1:6" x14ac:dyDescent="0.2">
      <c r="A3158" s="53" t="s">
        <v>6307</v>
      </c>
      <c r="B3158" s="53" t="s">
        <v>6308</v>
      </c>
      <c r="C3158" s="53">
        <v>988</v>
      </c>
      <c r="F3158" s="49"/>
    </row>
    <row r="3159" spans="1:6" x14ac:dyDescent="0.2">
      <c r="A3159" s="53" t="s">
        <v>6309</v>
      </c>
      <c r="B3159" s="53" t="s">
        <v>6310</v>
      </c>
      <c r="C3159" s="53">
        <v>979</v>
      </c>
      <c r="F3159" s="49"/>
    </row>
    <row r="3160" spans="1:6" x14ac:dyDescent="0.2">
      <c r="A3160" s="53" t="s">
        <v>6311</v>
      </c>
      <c r="B3160" s="53" t="s">
        <v>6312</v>
      </c>
      <c r="C3160" s="53">
        <v>1799</v>
      </c>
      <c r="F3160" s="49"/>
    </row>
    <row r="3161" spans="1:6" x14ac:dyDescent="0.2">
      <c r="A3161" s="53" t="s">
        <v>6313</v>
      </c>
      <c r="B3161" s="53" t="s">
        <v>6314</v>
      </c>
      <c r="C3161" s="53">
        <v>1204</v>
      </c>
      <c r="F3161" s="49"/>
    </row>
    <row r="3162" spans="1:6" x14ac:dyDescent="0.2">
      <c r="A3162" s="53" t="s">
        <v>6315</v>
      </c>
      <c r="B3162" s="53" t="s">
        <v>6316</v>
      </c>
      <c r="C3162" s="53">
        <v>910</v>
      </c>
      <c r="F3162" s="49"/>
    </row>
    <row r="3163" spans="1:6" x14ac:dyDescent="0.2">
      <c r="A3163" s="53" t="s">
        <v>6317</v>
      </c>
      <c r="B3163" s="53" t="s">
        <v>6318</v>
      </c>
      <c r="C3163" s="53">
        <v>1799</v>
      </c>
      <c r="F3163" s="49"/>
    </row>
    <row r="3164" spans="1:6" x14ac:dyDescent="0.2">
      <c r="A3164" s="53" t="s">
        <v>6319</v>
      </c>
      <c r="B3164" s="53" t="s">
        <v>6320</v>
      </c>
      <c r="C3164" s="53">
        <v>2152</v>
      </c>
      <c r="F3164" s="49"/>
    </row>
    <row r="3165" spans="1:6" x14ac:dyDescent="0.2">
      <c r="A3165" s="53" t="s">
        <v>6321</v>
      </c>
      <c r="B3165" s="53" t="s">
        <v>6322</v>
      </c>
      <c r="C3165" s="53">
        <v>2329</v>
      </c>
      <c r="F3165" s="49"/>
    </row>
    <row r="3166" spans="1:6" x14ac:dyDescent="0.2">
      <c r="A3166" s="53" t="s">
        <v>6323</v>
      </c>
      <c r="B3166" s="53" t="s">
        <v>6324</v>
      </c>
      <c r="C3166" s="53">
        <v>2371</v>
      </c>
      <c r="F3166" s="49"/>
    </row>
    <row r="3167" spans="1:6" x14ac:dyDescent="0.2">
      <c r="A3167" s="53" t="s">
        <v>6325</v>
      </c>
      <c r="B3167" s="53" t="s">
        <v>6326</v>
      </c>
      <c r="C3167" s="53">
        <v>1876</v>
      </c>
      <c r="F3167" s="49"/>
    </row>
    <row r="3168" spans="1:6" x14ac:dyDescent="0.2">
      <c r="A3168" s="53" t="s">
        <v>6327</v>
      </c>
      <c r="B3168" s="53" t="s">
        <v>6328</v>
      </c>
      <c r="C3168" s="53">
        <v>2051</v>
      </c>
      <c r="F3168" s="49"/>
    </row>
    <row r="3169" spans="1:6" x14ac:dyDescent="0.2">
      <c r="A3169" s="53" t="s">
        <v>6329</v>
      </c>
      <c r="B3169" s="53" t="s">
        <v>6330</v>
      </c>
      <c r="C3169" s="53">
        <v>9731</v>
      </c>
      <c r="F3169" s="49"/>
    </row>
    <row r="3170" spans="1:6" x14ac:dyDescent="0.2">
      <c r="A3170" s="53" t="s">
        <v>6331</v>
      </c>
      <c r="B3170" s="53" t="s">
        <v>6332</v>
      </c>
      <c r="C3170" s="53">
        <v>5513</v>
      </c>
      <c r="F3170" s="49"/>
    </row>
    <row r="3171" spans="1:6" x14ac:dyDescent="0.2">
      <c r="A3171" s="53" t="s">
        <v>6333</v>
      </c>
      <c r="B3171" s="53" t="s">
        <v>6334</v>
      </c>
      <c r="C3171" s="53">
        <v>586</v>
      </c>
      <c r="F3171" s="49"/>
    </row>
    <row r="3172" spans="1:6" x14ac:dyDescent="0.2">
      <c r="A3172" s="53" t="s">
        <v>6335</v>
      </c>
      <c r="B3172" s="53" t="s">
        <v>6336</v>
      </c>
      <c r="C3172" s="53">
        <v>2529</v>
      </c>
      <c r="E3172" s="47" t="s">
        <v>6337</v>
      </c>
      <c r="F3172" s="49"/>
    </row>
    <row r="3173" spans="1:6" x14ac:dyDescent="0.2">
      <c r="A3173" s="53" t="s">
        <v>6338</v>
      </c>
      <c r="B3173" s="53" t="s">
        <v>6339</v>
      </c>
      <c r="C3173" s="53">
        <v>647</v>
      </c>
      <c r="F3173" s="49"/>
    </row>
    <row r="3174" spans="1:6" x14ac:dyDescent="0.2">
      <c r="A3174" s="53" t="s">
        <v>6340</v>
      </c>
      <c r="B3174" s="53" t="s">
        <v>6341</v>
      </c>
      <c r="C3174" s="53">
        <v>809</v>
      </c>
      <c r="F3174" s="49"/>
    </row>
    <row r="3175" spans="1:6" x14ac:dyDescent="0.2">
      <c r="A3175" s="53" t="s">
        <v>6342</v>
      </c>
      <c r="B3175" s="53" t="s">
        <v>6343</v>
      </c>
      <c r="C3175" s="53">
        <v>732</v>
      </c>
    </row>
    <row r="3176" spans="1:6" x14ac:dyDescent="0.2">
      <c r="A3176" s="53" t="s">
        <v>6344</v>
      </c>
      <c r="B3176" s="53" t="s">
        <v>6345</v>
      </c>
      <c r="C3176" s="53">
        <v>2055</v>
      </c>
      <c r="F3176" s="49"/>
    </row>
    <row r="3177" spans="1:6" x14ac:dyDescent="0.2">
      <c r="A3177" s="53" t="s">
        <v>6346</v>
      </c>
      <c r="B3177" s="53" t="s">
        <v>6347</v>
      </c>
      <c r="C3177" s="53">
        <v>8719</v>
      </c>
      <c r="F3177" s="49"/>
    </row>
    <row r="3178" spans="1:6" x14ac:dyDescent="0.2">
      <c r="A3178" s="53" t="s">
        <v>6348</v>
      </c>
      <c r="B3178" s="53" t="s">
        <v>6349</v>
      </c>
      <c r="C3178" s="53">
        <v>13833</v>
      </c>
      <c r="F3178" s="49"/>
    </row>
    <row r="3179" spans="1:6" x14ac:dyDescent="0.2">
      <c r="A3179" s="53" t="s">
        <v>6350</v>
      </c>
      <c r="B3179" s="53" t="s">
        <v>6351</v>
      </c>
      <c r="C3179" s="53">
        <v>13504</v>
      </c>
      <c r="F3179" s="49"/>
    </row>
    <row r="3180" spans="1:6" x14ac:dyDescent="0.2">
      <c r="A3180" s="53" t="s">
        <v>6352</v>
      </c>
      <c r="B3180" s="53" t="s">
        <v>6353</v>
      </c>
      <c r="C3180" s="53">
        <v>412</v>
      </c>
      <c r="F3180" s="49"/>
    </row>
    <row r="3181" spans="1:6" x14ac:dyDescent="0.2">
      <c r="A3181" s="53" t="s">
        <v>6354</v>
      </c>
      <c r="B3181" s="53" t="s">
        <v>6355</v>
      </c>
      <c r="C3181" s="53">
        <v>297</v>
      </c>
      <c r="F3181" s="49"/>
    </row>
    <row r="3182" spans="1:6" x14ac:dyDescent="0.2">
      <c r="A3182" s="53" t="s">
        <v>6356</v>
      </c>
      <c r="B3182" s="53" t="s">
        <v>6357</v>
      </c>
      <c r="C3182" s="53">
        <v>348</v>
      </c>
      <c r="F3182" s="49"/>
    </row>
    <row r="3183" spans="1:6" x14ac:dyDescent="0.2">
      <c r="A3183" s="53" t="s">
        <v>6358</v>
      </c>
      <c r="B3183" s="53" t="s">
        <v>6359</v>
      </c>
      <c r="C3183" s="53">
        <v>1469</v>
      </c>
      <c r="F3183" s="49"/>
    </row>
    <row r="3184" spans="1:6" x14ac:dyDescent="0.2">
      <c r="A3184" s="53" t="s">
        <v>6360</v>
      </c>
      <c r="B3184" s="53" t="s">
        <v>6361</v>
      </c>
      <c r="C3184" s="53">
        <v>1704</v>
      </c>
      <c r="F3184" s="49"/>
    </row>
    <row r="3185" spans="1:6" x14ac:dyDescent="0.2">
      <c r="A3185" s="53" t="s">
        <v>6362</v>
      </c>
      <c r="B3185" s="53" t="s">
        <v>6363</v>
      </c>
      <c r="C3185" s="53">
        <v>2059</v>
      </c>
      <c r="F3185" s="50"/>
    </row>
    <row r="3186" spans="1:6" x14ac:dyDescent="0.2">
      <c r="A3186" s="53" t="s">
        <v>6364</v>
      </c>
      <c r="B3186" s="53" t="s">
        <v>6365</v>
      </c>
      <c r="C3186" s="53">
        <v>1922</v>
      </c>
      <c r="F3186" s="49"/>
    </row>
    <row r="3187" spans="1:6" x14ac:dyDescent="0.2">
      <c r="A3187" s="53" t="s">
        <v>6366</v>
      </c>
      <c r="B3187" s="53" t="s">
        <v>6367</v>
      </c>
      <c r="C3187" s="53">
        <v>2077</v>
      </c>
      <c r="F3187" s="49"/>
    </row>
    <row r="3188" spans="1:6" x14ac:dyDescent="0.2">
      <c r="A3188" s="53" t="s">
        <v>6368</v>
      </c>
      <c r="B3188" s="53" t="s">
        <v>6369</v>
      </c>
      <c r="C3188" s="53">
        <v>1771</v>
      </c>
      <c r="F3188" s="49"/>
    </row>
    <row r="3189" spans="1:6" x14ac:dyDescent="0.2">
      <c r="A3189" s="53" t="s">
        <v>6370</v>
      </c>
      <c r="B3189" s="53" t="s">
        <v>6371</v>
      </c>
      <c r="C3189" s="53">
        <v>1919</v>
      </c>
      <c r="F3189" s="49"/>
    </row>
    <row r="3190" spans="1:6" x14ac:dyDescent="0.2">
      <c r="A3190" s="53" t="s">
        <v>6372</v>
      </c>
      <c r="B3190" s="53" t="s">
        <v>6373</v>
      </c>
      <c r="C3190" s="53">
        <v>1838</v>
      </c>
      <c r="F3190" s="49"/>
    </row>
    <row r="3191" spans="1:6" x14ac:dyDescent="0.2">
      <c r="A3191" s="53" t="s">
        <v>6374</v>
      </c>
      <c r="B3191" s="53" t="s">
        <v>6375</v>
      </c>
      <c r="C3191" s="53">
        <v>1084</v>
      </c>
      <c r="F3191" s="49"/>
    </row>
    <row r="3192" spans="1:6" x14ac:dyDescent="0.2">
      <c r="A3192" s="53" t="s">
        <v>6376</v>
      </c>
      <c r="B3192" s="53" t="s">
        <v>6377</v>
      </c>
      <c r="C3192" s="53">
        <v>1391</v>
      </c>
      <c r="F3192" s="49"/>
    </row>
    <row r="3193" spans="1:6" x14ac:dyDescent="0.2">
      <c r="A3193" s="53" t="s">
        <v>6378</v>
      </c>
      <c r="B3193" s="53" t="s">
        <v>6379</v>
      </c>
      <c r="C3193" s="53">
        <v>76841</v>
      </c>
    </row>
    <row r="3194" spans="1:6" x14ac:dyDescent="0.2">
      <c r="A3194" s="53" t="s">
        <v>6380</v>
      </c>
      <c r="B3194" s="53" t="s">
        <v>6381</v>
      </c>
      <c r="C3194" s="53">
        <v>667</v>
      </c>
      <c r="F3194" s="49"/>
    </row>
    <row r="3195" spans="1:6" x14ac:dyDescent="0.2">
      <c r="A3195" s="53" t="s">
        <v>6382</v>
      </c>
      <c r="B3195" s="53" t="s">
        <v>6383</v>
      </c>
      <c r="C3195" s="53">
        <v>860</v>
      </c>
    </row>
    <row r="3196" spans="1:6" x14ac:dyDescent="0.2">
      <c r="A3196" s="53" t="s">
        <v>6384</v>
      </c>
      <c r="B3196" s="53" t="s">
        <v>6385</v>
      </c>
      <c r="C3196" s="53">
        <v>3879</v>
      </c>
      <c r="F3196" s="49"/>
    </row>
    <row r="3197" spans="1:6" x14ac:dyDescent="0.2">
      <c r="A3197" s="53" t="s">
        <v>6386</v>
      </c>
      <c r="B3197" s="53" t="s">
        <v>6387</v>
      </c>
      <c r="C3197" s="53">
        <v>5752</v>
      </c>
    </row>
    <row r="3198" spans="1:6" x14ac:dyDescent="0.2">
      <c r="A3198" s="53" t="s">
        <v>6388</v>
      </c>
      <c r="B3198" s="53" t="s">
        <v>6389</v>
      </c>
      <c r="C3198" s="53">
        <v>6833</v>
      </c>
      <c r="F3198" s="49"/>
    </row>
    <row r="3199" spans="1:6" x14ac:dyDescent="0.2">
      <c r="A3199" s="53" t="s">
        <v>6390</v>
      </c>
      <c r="B3199" s="53" t="s">
        <v>6391</v>
      </c>
      <c r="C3199" s="53">
        <v>1764</v>
      </c>
      <c r="F3199" s="49"/>
    </row>
    <row r="3200" spans="1:6" x14ac:dyDescent="0.2">
      <c r="A3200" s="53" t="s">
        <v>6392</v>
      </c>
      <c r="B3200" s="53" t="s">
        <v>6393</v>
      </c>
      <c r="C3200" s="53">
        <v>2447</v>
      </c>
      <c r="E3200" s="47" t="s">
        <v>3479</v>
      </c>
      <c r="F3200" s="49"/>
    </row>
    <row r="3201" spans="1:6" x14ac:dyDescent="0.2">
      <c r="A3201" s="53" t="s">
        <v>6394</v>
      </c>
      <c r="B3201" s="53" t="s">
        <v>6395</v>
      </c>
      <c r="C3201" s="53">
        <v>2575</v>
      </c>
      <c r="E3201" s="47" t="s">
        <v>3481</v>
      </c>
      <c r="F3201" s="49"/>
    </row>
    <row r="3202" spans="1:6" x14ac:dyDescent="0.2">
      <c r="A3202" s="53" t="s">
        <v>6396</v>
      </c>
      <c r="B3202" s="53" t="s">
        <v>6397</v>
      </c>
      <c r="C3202" s="53">
        <v>2909</v>
      </c>
      <c r="F3202" s="49"/>
    </row>
    <row r="3203" spans="1:6" x14ac:dyDescent="0.2">
      <c r="A3203" s="53" t="s">
        <v>6398</v>
      </c>
      <c r="B3203" s="53" t="s">
        <v>6399</v>
      </c>
      <c r="C3203" s="53">
        <v>1293</v>
      </c>
      <c r="F3203" s="49"/>
    </row>
    <row r="3204" spans="1:6" x14ac:dyDescent="0.2">
      <c r="A3204" s="53" t="s">
        <v>6400</v>
      </c>
      <c r="B3204" s="53" t="s">
        <v>6401</v>
      </c>
      <c r="C3204" s="53">
        <v>4014</v>
      </c>
      <c r="F3204" s="49"/>
    </row>
    <row r="3205" spans="1:6" x14ac:dyDescent="0.2">
      <c r="A3205" s="53" t="s">
        <v>6402</v>
      </c>
      <c r="B3205" s="53" t="s">
        <v>6403</v>
      </c>
      <c r="C3205" s="53">
        <v>4989</v>
      </c>
      <c r="F3205" s="49"/>
    </row>
    <row r="3206" spans="1:6" x14ac:dyDescent="0.2">
      <c r="A3206" s="53" t="s">
        <v>6404</v>
      </c>
      <c r="B3206" s="53" t="s">
        <v>6405</v>
      </c>
      <c r="C3206" s="53">
        <v>5275</v>
      </c>
      <c r="F3206" s="49"/>
    </row>
    <row r="3207" spans="1:6" x14ac:dyDescent="0.2">
      <c r="A3207" s="53" t="s">
        <v>6406</v>
      </c>
      <c r="B3207" s="53" t="s">
        <v>6407</v>
      </c>
      <c r="C3207" s="53">
        <v>2525</v>
      </c>
      <c r="F3207" s="49"/>
    </row>
    <row r="3208" spans="1:6" x14ac:dyDescent="0.2">
      <c r="A3208" s="53" t="s">
        <v>6408</v>
      </c>
      <c r="B3208" s="53" t="s">
        <v>6409</v>
      </c>
      <c r="C3208" s="53">
        <v>232</v>
      </c>
      <c r="F3208" s="49"/>
    </row>
    <row r="3209" spans="1:6" x14ac:dyDescent="0.2">
      <c r="A3209" s="53" t="s">
        <v>6410</v>
      </c>
      <c r="B3209" s="53" t="s">
        <v>6411</v>
      </c>
      <c r="C3209" s="53">
        <v>86</v>
      </c>
      <c r="F3209" s="49"/>
    </row>
    <row r="3210" spans="1:6" x14ac:dyDescent="0.2">
      <c r="A3210" s="53" t="s">
        <v>6412</v>
      </c>
      <c r="B3210" s="53" t="s">
        <v>6413</v>
      </c>
      <c r="C3210" s="53">
        <v>183</v>
      </c>
    </row>
    <row r="3211" spans="1:6" x14ac:dyDescent="0.2">
      <c r="A3211" s="53" t="s">
        <v>6414</v>
      </c>
      <c r="B3211" s="53" t="s">
        <v>6415</v>
      </c>
      <c r="C3211" s="53">
        <v>124</v>
      </c>
    </row>
    <row r="3212" spans="1:6" x14ac:dyDescent="0.2">
      <c r="A3212" s="53" t="s">
        <v>6416</v>
      </c>
      <c r="B3212" s="53" t="s">
        <v>6417</v>
      </c>
      <c r="C3212" s="53">
        <v>149</v>
      </c>
    </row>
    <row r="3213" spans="1:6" x14ac:dyDescent="0.2">
      <c r="A3213" s="53" t="s">
        <v>6418</v>
      </c>
      <c r="B3213" s="53" t="s">
        <v>6419</v>
      </c>
      <c r="C3213" s="53">
        <v>147</v>
      </c>
      <c r="F3213" s="51"/>
    </row>
    <row r="3214" spans="1:6" x14ac:dyDescent="0.2">
      <c r="A3214" s="53" t="s">
        <v>6420</v>
      </c>
      <c r="B3214" s="53" t="s">
        <v>6417</v>
      </c>
      <c r="C3214" s="53">
        <v>210</v>
      </c>
    </row>
    <row r="3215" spans="1:6" x14ac:dyDescent="0.2">
      <c r="A3215" s="53" t="s">
        <v>6421</v>
      </c>
      <c r="B3215" s="53" t="s">
        <v>6422</v>
      </c>
      <c r="C3215" s="53">
        <v>210</v>
      </c>
      <c r="F3215" s="51"/>
    </row>
    <row r="3216" spans="1:6" x14ac:dyDescent="0.2">
      <c r="A3216" s="53" t="s">
        <v>6423</v>
      </c>
      <c r="B3216" s="53" t="s">
        <v>6424</v>
      </c>
      <c r="C3216" s="53">
        <v>147</v>
      </c>
      <c r="F3216" s="49"/>
    </row>
    <row r="3217" spans="1:6" x14ac:dyDescent="0.2">
      <c r="A3217" s="53" t="s">
        <v>6425</v>
      </c>
      <c r="B3217" s="53" t="s">
        <v>6426</v>
      </c>
      <c r="C3217" s="53">
        <v>70</v>
      </c>
      <c r="F3217" s="49"/>
    </row>
    <row r="3218" spans="1:6" x14ac:dyDescent="0.2">
      <c r="A3218" s="53" t="s">
        <v>6427</v>
      </c>
      <c r="B3218" s="53" t="s">
        <v>6428</v>
      </c>
      <c r="C3218" s="53">
        <v>71</v>
      </c>
      <c r="F3218" s="49"/>
    </row>
    <row r="3219" spans="1:6" x14ac:dyDescent="0.2">
      <c r="A3219" s="53" t="s">
        <v>6429</v>
      </c>
      <c r="B3219" s="53" t="s">
        <v>6430</v>
      </c>
      <c r="C3219" s="53">
        <v>79</v>
      </c>
      <c r="F3219" s="49"/>
    </row>
    <row r="3220" spans="1:6" x14ac:dyDescent="0.2">
      <c r="A3220" s="53" t="s">
        <v>6431</v>
      </c>
      <c r="B3220" s="53" t="s">
        <v>6432</v>
      </c>
      <c r="C3220" s="53">
        <v>99</v>
      </c>
      <c r="F3220" s="49"/>
    </row>
    <row r="3221" spans="1:6" x14ac:dyDescent="0.2">
      <c r="A3221" s="53" t="s">
        <v>6433</v>
      </c>
      <c r="B3221" s="53" t="s">
        <v>6434</v>
      </c>
      <c r="C3221" s="53">
        <v>319</v>
      </c>
      <c r="F3221" s="49"/>
    </row>
    <row r="3222" spans="1:6" x14ac:dyDescent="0.2">
      <c r="A3222" s="53" t="s">
        <v>6435</v>
      </c>
      <c r="B3222" s="53" t="s">
        <v>6436</v>
      </c>
      <c r="C3222" s="53">
        <v>94</v>
      </c>
      <c r="F3222" s="49"/>
    </row>
    <row r="3223" spans="1:6" x14ac:dyDescent="0.2">
      <c r="A3223" s="53" t="s">
        <v>6437</v>
      </c>
      <c r="B3223" s="53" t="s">
        <v>6438</v>
      </c>
      <c r="C3223" s="53">
        <v>139</v>
      </c>
      <c r="F3223" s="49"/>
    </row>
    <row r="3224" spans="1:6" x14ac:dyDescent="0.2">
      <c r="A3224" s="53" t="s">
        <v>6439</v>
      </c>
      <c r="B3224" s="53" t="s">
        <v>6440</v>
      </c>
      <c r="C3224" s="53">
        <v>346</v>
      </c>
      <c r="F3224" s="50"/>
    </row>
    <row r="3225" spans="1:6" x14ac:dyDescent="0.2">
      <c r="A3225" s="53" t="s">
        <v>6441</v>
      </c>
      <c r="B3225" s="53" t="s">
        <v>6442</v>
      </c>
      <c r="C3225" s="53">
        <v>346</v>
      </c>
      <c r="F3225" s="49"/>
    </row>
    <row r="3226" spans="1:6" x14ac:dyDescent="0.2">
      <c r="A3226" s="53" t="s">
        <v>6443</v>
      </c>
      <c r="B3226" s="53" t="s">
        <v>6444</v>
      </c>
      <c r="C3226" s="53">
        <v>346</v>
      </c>
      <c r="F3226" s="50"/>
    </row>
    <row r="3227" spans="1:6" x14ac:dyDescent="0.2">
      <c r="A3227" s="53" t="s">
        <v>6445</v>
      </c>
      <c r="B3227" s="53" t="s">
        <v>6446</v>
      </c>
      <c r="C3227" s="53">
        <v>486</v>
      </c>
      <c r="F3227" s="49"/>
    </row>
    <row r="3228" spans="1:6" x14ac:dyDescent="0.2">
      <c r="A3228" s="53" t="s">
        <v>6447</v>
      </c>
      <c r="B3228" s="53" t="s">
        <v>6448</v>
      </c>
      <c r="C3228" s="53">
        <v>17</v>
      </c>
      <c r="F3228" s="49"/>
    </row>
    <row r="3229" spans="1:6" x14ac:dyDescent="0.2">
      <c r="A3229" s="53" t="s">
        <v>6449</v>
      </c>
      <c r="B3229" s="53" t="s">
        <v>6450</v>
      </c>
      <c r="C3229" s="53">
        <v>39</v>
      </c>
      <c r="F3229" s="50"/>
    </row>
    <row r="3230" spans="1:6" x14ac:dyDescent="0.2">
      <c r="A3230" s="53" t="s">
        <v>6451</v>
      </c>
      <c r="B3230" s="53" t="s">
        <v>6452</v>
      </c>
      <c r="C3230" s="53">
        <v>1284</v>
      </c>
      <c r="F3230" s="49"/>
    </row>
    <row r="3231" spans="1:6" x14ac:dyDescent="0.2">
      <c r="A3231" s="53" t="s">
        <v>6453</v>
      </c>
      <c r="B3231" s="53" t="s">
        <v>6454</v>
      </c>
      <c r="C3231" s="53">
        <v>147</v>
      </c>
      <c r="F3231" s="49"/>
    </row>
    <row r="3232" spans="1:6" x14ac:dyDescent="0.2">
      <c r="A3232" s="53" t="s">
        <v>6455</v>
      </c>
      <c r="B3232" s="53" t="s">
        <v>6456</v>
      </c>
      <c r="C3232" s="53">
        <v>17</v>
      </c>
      <c r="F3232" s="49"/>
    </row>
    <row r="3233" spans="1:6" x14ac:dyDescent="0.2">
      <c r="A3233" s="53" t="s">
        <v>6457</v>
      </c>
      <c r="B3233" s="53" t="s">
        <v>6458</v>
      </c>
      <c r="C3233" s="53">
        <v>61</v>
      </c>
      <c r="F3233" s="49"/>
    </row>
    <row r="3234" spans="1:6" x14ac:dyDescent="0.2">
      <c r="A3234" s="53" t="s">
        <v>6459</v>
      </c>
      <c r="B3234" s="53" t="s">
        <v>6460</v>
      </c>
      <c r="C3234" s="53">
        <v>256</v>
      </c>
      <c r="F3234" s="49"/>
    </row>
    <row r="3235" spans="1:6" x14ac:dyDescent="0.2">
      <c r="A3235" s="53" t="s">
        <v>6461</v>
      </c>
      <c r="B3235" s="53" t="s">
        <v>6462</v>
      </c>
      <c r="C3235" s="53">
        <v>6934</v>
      </c>
      <c r="F3235" s="49"/>
    </row>
    <row r="3236" spans="1:6" x14ac:dyDescent="0.2">
      <c r="A3236" s="53" t="s">
        <v>6463</v>
      </c>
      <c r="B3236" s="53" t="s">
        <v>6464</v>
      </c>
      <c r="C3236" s="53">
        <v>7613</v>
      </c>
      <c r="F3236" s="49"/>
    </row>
    <row r="3237" spans="1:6" x14ac:dyDescent="0.2">
      <c r="A3237" s="53" t="s">
        <v>6465</v>
      </c>
      <c r="B3237" s="53" t="s">
        <v>6466</v>
      </c>
      <c r="C3237" s="53">
        <v>7837</v>
      </c>
      <c r="F3237" s="49"/>
    </row>
    <row r="3238" spans="1:6" x14ac:dyDescent="0.2">
      <c r="A3238" s="53" t="s">
        <v>6467</v>
      </c>
      <c r="B3238" s="53" t="s">
        <v>6468</v>
      </c>
      <c r="C3238" s="53">
        <v>30103</v>
      </c>
      <c r="F3238" s="49"/>
    </row>
    <row r="3239" spans="1:6" x14ac:dyDescent="0.2">
      <c r="A3239" s="53" t="s">
        <v>6469</v>
      </c>
      <c r="B3239" s="53" t="s">
        <v>6470</v>
      </c>
      <c r="C3239" s="53">
        <v>28265</v>
      </c>
      <c r="F3239" s="49"/>
    </row>
    <row r="3240" spans="1:6" x14ac:dyDescent="0.2">
      <c r="A3240" s="53" t="s">
        <v>6471</v>
      </c>
      <c r="B3240" s="53" t="s">
        <v>6472</v>
      </c>
      <c r="C3240" s="53">
        <v>30571</v>
      </c>
      <c r="F3240" s="49"/>
    </row>
    <row r="3241" spans="1:6" x14ac:dyDescent="0.2">
      <c r="A3241" s="53" t="s">
        <v>6473</v>
      </c>
      <c r="B3241" s="53" t="s">
        <v>6474</v>
      </c>
      <c r="C3241" s="53">
        <v>40684</v>
      </c>
      <c r="F3241" s="49"/>
    </row>
    <row r="3242" spans="1:6" x14ac:dyDescent="0.2">
      <c r="A3242" s="53" t="s">
        <v>6475</v>
      </c>
      <c r="B3242" s="53" t="s">
        <v>6476</v>
      </c>
      <c r="C3242" s="53">
        <v>44090</v>
      </c>
      <c r="F3242" s="49"/>
    </row>
    <row r="3243" spans="1:6" x14ac:dyDescent="0.2">
      <c r="A3243" s="53" t="s">
        <v>6477</v>
      </c>
      <c r="B3243" s="53" t="s">
        <v>6478</v>
      </c>
      <c r="C3243" s="53">
        <v>56028</v>
      </c>
      <c r="F3243" s="49"/>
    </row>
    <row r="3244" spans="1:6" x14ac:dyDescent="0.2">
      <c r="A3244" s="53" t="s">
        <v>6479</v>
      </c>
      <c r="B3244" s="53" t="s">
        <v>6480</v>
      </c>
      <c r="C3244" s="53">
        <v>1091</v>
      </c>
      <c r="F3244" s="49"/>
    </row>
    <row r="3245" spans="1:6" x14ac:dyDescent="0.2">
      <c r="A3245" s="53" t="s">
        <v>6481</v>
      </c>
      <c r="B3245" s="53" t="s">
        <v>6482</v>
      </c>
      <c r="C3245" s="53">
        <v>1335</v>
      </c>
    </row>
    <row r="3246" spans="1:6" x14ac:dyDescent="0.2">
      <c r="A3246" s="53" t="s">
        <v>6483</v>
      </c>
      <c r="B3246" s="53" t="s">
        <v>6484</v>
      </c>
      <c r="C3246" s="53">
        <v>1398</v>
      </c>
      <c r="F3246" s="49"/>
    </row>
    <row r="3247" spans="1:6" x14ac:dyDescent="0.2">
      <c r="A3247" s="53" t="s">
        <v>6485</v>
      </c>
      <c r="B3247" s="53" t="s">
        <v>6486</v>
      </c>
      <c r="C3247" s="53">
        <v>125781</v>
      </c>
      <c r="F3247" s="49"/>
    </row>
    <row r="3248" spans="1:6" x14ac:dyDescent="0.2">
      <c r="A3248" s="53" t="s">
        <v>6487</v>
      </c>
      <c r="B3248" s="53" t="s">
        <v>6488</v>
      </c>
      <c r="C3248" s="53">
        <v>2646</v>
      </c>
      <c r="F3248" s="49"/>
    </row>
    <row r="3249" spans="1:6" x14ac:dyDescent="0.2">
      <c r="A3249" s="53" t="s">
        <v>6489</v>
      </c>
      <c r="B3249" s="53" t="s">
        <v>6490</v>
      </c>
      <c r="C3249" s="53">
        <v>46888</v>
      </c>
      <c r="F3249" s="49"/>
    </row>
    <row r="3250" spans="1:6" x14ac:dyDescent="0.2">
      <c r="A3250" s="53" t="s">
        <v>6491</v>
      </c>
      <c r="B3250" s="53" t="s">
        <v>6492</v>
      </c>
      <c r="C3250" s="53">
        <v>51192</v>
      </c>
      <c r="F3250" s="49"/>
    </row>
    <row r="3251" spans="1:6" x14ac:dyDescent="0.2">
      <c r="A3251" s="53" t="s">
        <v>6493</v>
      </c>
      <c r="B3251" s="53" t="s">
        <v>6494</v>
      </c>
      <c r="C3251" s="53">
        <v>99107</v>
      </c>
      <c r="F3251" s="49"/>
    </row>
    <row r="3252" spans="1:6" x14ac:dyDescent="0.2">
      <c r="A3252" s="53" t="s">
        <v>6495</v>
      </c>
      <c r="B3252" s="53" t="s">
        <v>6496</v>
      </c>
      <c r="C3252" s="53">
        <v>94935</v>
      </c>
      <c r="F3252" s="49"/>
    </row>
    <row r="3253" spans="1:6" x14ac:dyDescent="0.2">
      <c r="A3253" s="53" t="s">
        <v>6497</v>
      </c>
      <c r="B3253" s="53" t="s">
        <v>6498</v>
      </c>
      <c r="C3253" s="53">
        <v>6137</v>
      </c>
      <c r="F3253" s="49"/>
    </row>
    <row r="3254" spans="1:6" x14ac:dyDescent="0.2">
      <c r="A3254" s="53" t="s">
        <v>6499</v>
      </c>
      <c r="B3254" s="53" t="s">
        <v>6500</v>
      </c>
      <c r="C3254" s="53">
        <v>15998</v>
      </c>
      <c r="F3254" s="49"/>
    </row>
    <row r="3255" spans="1:6" x14ac:dyDescent="0.2">
      <c r="A3255" s="53" t="s">
        <v>6501</v>
      </c>
      <c r="B3255" s="53" t="s">
        <v>6502</v>
      </c>
      <c r="C3255" s="53">
        <v>16733</v>
      </c>
    </row>
    <row r="3256" spans="1:6" x14ac:dyDescent="0.2">
      <c r="A3256" s="53" t="s">
        <v>6503</v>
      </c>
      <c r="B3256" s="53" t="s">
        <v>6504</v>
      </c>
      <c r="C3256" s="53">
        <v>22625</v>
      </c>
    </row>
    <row r="3257" spans="1:6" x14ac:dyDescent="0.2">
      <c r="A3257" s="53" t="s">
        <v>6505</v>
      </c>
      <c r="B3257" s="53" t="s">
        <v>6506</v>
      </c>
      <c r="C3257" s="53">
        <v>9638</v>
      </c>
      <c r="F3257" s="49"/>
    </row>
    <row r="3258" spans="1:6" x14ac:dyDescent="0.2">
      <c r="A3258" s="53" t="s">
        <v>6507</v>
      </c>
      <c r="B3258" s="53" t="s">
        <v>6508</v>
      </c>
      <c r="C3258" s="53">
        <v>11748</v>
      </c>
      <c r="F3258" s="49"/>
    </row>
    <row r="3259" spans="1:6" x14ac:dyDescent="0.2">
      <c r="A3259" s="53" t="s">
        <v>6509</v>
      </c>
      <c r="B3259" s="53" t="s">
        <v>6510</v>
      </c>
      <c r="C3259" s="53">
        <v>12754</v>
      </c>
      <c r="F3259" s="49"/>
    </row>
    <row r="3260" spans="1:6" x14ac:dyDescent="0.2">
      <c r="A3260" s="53" t="s">
        <v>6511</v>
      </c>
      <c r="B3260" s="53" t="s">
        <v>6512</v>
      </c>
      <c r="C3260" s="53">
        <v>14985</v>
      </c>
      <c r="F3260" s="49"/>
    </row>
    <row r="3261" spans="1:6" x14ac:dyDescent="0.2">
      <c r="A3261" s="53" t="s">
        <v>6513</v>
      </c>
      <c r="B3261" s="53" t="s">
        <v>6514</v>
      </c>
      <c r="C3261" s="53">
        <v>18486</v>
      </c>
      <c r="F3261" s="49"/>
    </row>
    <row r="3262" spans="1:6" x14ac:dyDescent="0.2">
      <c r="A3262" s="53" t="s">
        <v>6515</v>
      </c>
      <c r="B3262" s="53" t="s">
        <v>6516</v>
      </c>
      <c r="C3262" s="53">
        <v>25173</v>
      </c>
    </row>
    <row r="3263" spans="1:6" x14ac:dyDescent="0.2">
      <c r="A3263" s="53" t="s">
        <v>6517</v>
      </c>
      <c r="B3263" s="53" t="s">
        <v>6518</v>
      </c>
      <c r="C3263" s="53">
        <v>6664</v>
      </c>
      <c r="F3263" s="49"/>
    </row>
    <row r="3264" spans="1:6" x14ac:dyDescent="0.2">
      <c r="A3264" s="53" t="s">
        <v>6519</v>
      </c>
      <c r="B3264" s="53" t="s">
        <v>6520</v>
      </c>
      <c r="C3264" s="53">
        <v>7115</v>
      </c>
      <c r="F3264" s="49"/>
    </row>
    <row r="3265" spans="1:6" x14ac:dyDescent="0.2">
      <c r="A3265" s="53" t="s">
        <v>6521</v>
      </c>
      <c r="B3265" s="53" t="s">
        <v>6522</v>
      </c>
      <c r="C3265" s="53">
        <v>7386</v>
      </c>
      <c r="F3265" s="49"/>
    </row>
    <row r="3266" spans="1:6" x14ac:dyDescent="0.2">
      <c r="A3266" s="53" t="s">
        <v>6523</v>
      </c>
      <c r="B3266" s="53" t="s">
        <v>6524</v>
      </c>
      <c r="C3266" s="53">
        <v>337</v>
      </c>
      <c r="F3266" s="49"/>
    </row>
    <row r="3267" spans="1:6" x14ac:dyDescent="0.2">
      <c r="A3267" s="53" t="s">
        <v>6525</v>
      </c>
      <c r="B3267" s="53" t="s">
        <v>6526</v>
      </c>
      <c r="C3267" s="53">
        <v>4562</v>
      </c>
      <c r="F3267" s="49"/>
    </row>
    <row r="3268" spans="1:6" x14ac:dyDescent="0.2">
      <c r="A3268" s="53" t="s">
        <v>6527</v>
      </c>
      <c r="B3268" s="53" t="s">
        <v>6528</v>
      </c>
      <c r="C3268" s="53">
        <v>3232</v>
      </c>
      <c r="F3268" s="49"/>
    </row>
    <row r="3269" spans="1:6" x14ac:dyDescent="0.2">
      <c r="A3269" s="53" t="s">
        <v>6529</v>
      </c>
      <c r="B3269" s="53" t="s">
        <v>6530</v>
      </c>
      <c r="C3269" s="53">
        <v>541</v>
      </c>
      <c r="F3269" s="49"/>
    </row>
    <row r="3270" spans="1:6" x14ac:dyDescent="0.2">
      <c r="A3270" s="53" t="s">
        <v>6531</v>
      </c>
      <c r="B3270" s="53" t="s">
        <v>6532</v>
      </c>
      <c r="C3270" s="53">
        <v>980</v>
      </c>
      <c r="F3270" s="49"/>
    </row>
    <row r="3271" spans="1:6" x14ac:dyDescent="0.2">
      <c r="A3271" s="53" t="s">
        <v>6533</v>
      </c>
      <c r="B3271" s="53" t="s">
        <v>6534</v>
      </c>
      <c r="C3271" s="53">
        <v>207</v>
      </c>
    </row>
    <row r="3272" spans="1:6" x14ac:dyDescent="0.2">
      <c r="A3272" s="53" t="s">
        <v>6535</v>
      </c>
      <c r="B3272" s="53" t="s">
        <v>6536</v>
      </c>
      <c r="C3272" s="53">
        <v>11413</v>
      </c>
      <c r="F3272" s="49"/>
    </row>
    <row r="3273" spans="1:6" x14ac:dyDescent="0.2">
      <c r="A3273" s="53" t="s">
        <v>6537</v>
      </c>
      <c r="B3273" s="53" t="s">
        <v>6538</v>
      </c>
      <c r="C3273" s="53">
        <v>11807</v>
      </c>
      <c r="F3273" s="49"/>
    </row>
    <row r="3274" spans="1:6" x14ac:dyDescent="0.2">
      <c r="A3274" s="53" t="s">
        <v>6539</v>
      </c>
      <c r="B3274" s="53" t="s">
        <v>6540</v>
      </c>
      <c r="C3274" s="53">
        <v>3151</v>
      </c>
    </row>
    <row r="3275" spans="1:6" x14ac:dyDescent="0.2">
      <c r="A3275" s="53" t="s">
        <v>6541</v>
      </c>
      <c r="B3275" s="53" t="s">
        <v>6542</v>
      </c>
      <c r="C3275" s="53">
        <v>3439</v>
      </c>
    </row>
    <row r="3276" spans="1:6" x14ac:dyDescent="0.2">
      <c r="A3276" s="53" t="s">
        <v>6543</v>
      </c>
      <c r="B3276" s="53" t="s">
        <v>6544</v>
      </c>
      <c r="C3276" s="53">
        <v>11385</v>
      </c>
      <c r="F3276" s="49"/>
    </row>
    <row r="3277" spans="1:6" x14ac:dyDescent="0.2">
      <c r="A3277" s="53" t="s">
        <v>6545</v>
      </c>
      <c r="B3277" s="53" t="s">
        <v>6546</v>
      </c>
      <c r="C3277" s="53">
        <v>10344</v>
      </c>
      <c r="F3277" s="49"/>
    </row>
    <row r="3278" spans="1:6" x14ac:dyDescent="0.2">
      <c r="A3278" s="53" t="s">
        <v>6547</v>
      </c>
      <c r="B3278" s="53" t="s">
        <v>6548</v>
      </c>
      <c r="C3278" s="53">
        <v>10527</v>
      </c>
      <c r="F3278" s="49"/>
    </row>
    <row r="3279" spans="1:6" x14ac:dyDescent="0.2">
      <c r="A3279" s="53" t="s">
        <v>6549</v>
      </c>
      <c r="B3279" s="53" t="s">
        <v>6550</v>
      </c>
      <c r="C3279" s="53">
        <v>12411</v>
      </c>
      <c r="F3279" s="49"/>
    </row>
    <row r="3280" spans="1:6" x14ac:dyDescent="0.2">
      <c r="A3280" s="53" t="s">
        <v>6551</v>
      </c>
      <c r="B3280" s="53" t="s">
        <v>6552</v>
      </c>
      <c r="C3280" s="53">
        <v>11462</v>
      </c>
      <c r="F3280" s="49"/>
    </row>
    <row r="3281" spans="1:6" x14ac:dyDescent="0.2">
      <c r="A3281" s="53" t="s">
        <v>6553</v>
      </c>
      <c r="B3281" s="53" t="s">
        <v>6554</v>
      </c>
      <c r="C3281" s="53">
        <v>11085</v>
      </c>
      <c r="F3281" s="49"/>
    </row>
    <row r="3282" spans="1:6" x14ac:dyDescent="0.2">
      <c r="A3282" s="53" t="s">
        <v>6555</v>
      </c>
      <c r="B3282" s="53" t="s">
        <v>6556</v>
      </c>
      <c r="C3282" s="53">
        <v>907</v>
      </c>
      <c r="F3282" s="49"/>
    </row>
    <row r="3283" spans="1:6" x14ac:dyDescent="0.2">
      <c r="A3283" s="53" t="s">
        <v>6557</v>
      </c>
      <c r="B3283" s="53" t="s">
        <v>6558</v>
      </c>
      <c r="C3283" s="53">
        <v>1577</v>
      </c>
      <c r="F3283" s="49"/>
    </row>
    <row r="3284" spans="1:6" x14ac:dyDescent="0.2">
      <c r="A3284" s="53"/>
      <c r="B3284" s="53"/>
      <c r="C3284" s="53"/>
    </row>
    <row r="3285" spans="1:6" x14ac:dyDescent="0.2">
      <c r="A3285" s="53"/>
      <c r="B3285" s="53"/>
      <c r="C3285" s="53"/>
      <c r="F3285" s="49"/>
    </row>
    <row r="3286" spans="1:6" x14ac:dyDescent="0.2">
      <c r="A3286" s="53"/>
      <c r="B3286" s="53"/>
      <c r="C3286" s="53"/>
      <c r="F3286" s="49"/>
    </row>
    <row r="3287" spans="1:6" x14ac:dyDescent="0.2">
      <c r="A3287" s="53"/>
      <c r="B3287" s="53"/>
      <c r="C3287" s="53"/>
    </row>
    <row r="3288" spans="1:6" x14ac:dyDescent="0.2">
      <c r="A3288" s="53"/>
      <c r="B3288" s="53"/>
      <c r="C3288" s="53"/>
      <c r="F3288" s="49"/>
    </row>
    <row r="3289" spans="1:6" x14ac:dyDescent="0.2">
      <c r="A3289" s="53"/>
      <c r="B3289" s="53"/>
      <c r="C3289" s="53"/>
      <c r="F3289" s="49"/>
    </row>
    <row r="3290" spans="1:6" x14ac:dyDescent="0.2">
      <c r="A3290" s="53"/>
      <c r="B3290" s="53"/>
      <c r="C3290" s="53"/>
      <c r="F3290" s="49"/>
    </row>
    <row r="3291" spans="1:6" x14ac:dyDescent="0.2">
      <c r="A3291" s="53"/>
      <c r="B3291" s="53"/>
      <c r="C3291" s="53"/>
      <c r="F3291" s="49"/>
    </row>
    <row r="3292" spans="1:6" x14ac:dyDescent="0.2">
      <c r="A3292" s="53"/>
      <c r="B3292" s="53"/>
      <c r="C3292" s="53"/>
      <c r="F3292" s="49"/>
    </row>
    <row r="3293" spans="1:6" x14ac:dyDescent="0.2">
      <c r="A3293" s="53"/>
      <c r="B3293" s="53"/>
      <c r="C3293" s="53"/>
      <c r="F3293" s="49"/>
    </row>
    <row r="3294" spans="1:6" x14ac:dyDescent="0.2">
      <c r="A3294" s="53"/>
      <c r="B3294" s="53"/>
      <c r="C3294" s="53"/>
      <c r="F3294" s="49"/>
    </row>
    <row r="3295" spans="1:6" x14ac:dyDescent="0.2">
      <c r="A3295" s="53"/>
      <c r="B3295" s="53"/>
      <c r="C3295" s="53"/>
    </row>
    <row r="3296" spans="1:6" x14ac:dyDescent="0.2">
      <c r="A3296" s="53"/>
      <c r="B3296" s="53"/>
      <c r="C3296" s="53"/>
    </row>
    <row r="3297" spans="1:6" x14ac:dyDescent="0.2">
      <c r="A3297" s="53"/>
      <c r="B3297" s="53"/>
      <c r="C3297" s="53"/>
      <c r="F3297" s="49"/>
    </row>
    <row r="3298" spans="1:6" x14ac:dyDescent="0.2">
      <c r="A3298" s="53"/>
      <c r="B3298" s="53"/>
      <c r="C3298" s="53"/>
      <c r="F3298" s="49"/>
    </row>
    <row r="3299" spans="1:6" x14ac:dyDescent="0.2">
      <c r="A3299" s="53"/>
      <c r="B3299" s="53"/>
      <c r="C3299" s="53"/>
      <c r="F3299" s="49"/>
    </row>
    <row r="3300" spans="1:6" x14ac:dyDescent="0.2">
      <c r="A3300" s="53"/>
      <c r="B3300" s="53"/>
      <c r="C3300" s="53"/>
      <c r="F3300" s="49"/>
    </row>
    <row r="3301" spans="1:6" x14ac:dyDescent="0.2">
      <c r="A3301" s="53"/>
      <c r="B3301" s="53"/>
      <c r="C3301" s="53"/>
      <c r="F3301" s="50"/>
    </row>
    <row r="3302" spans="1:6" x14ac:dyDescent="0.2">
      <c r="A3302" s="53"/>
      <c r="B3302" s="53"/>
      <c r="C3302" s="53"/>
      <c r="F3302" s="49"/>
    </row>
    <row r="3303" spans="1:6" x14ac:dyDescent="0.2">
      <c r="A3303" s="53"/>
      <c r="B3303" s="53"/>
      <c r="C3303" s="53"/>
      <c r="F3303" s="49"/>
    </row>
    <row r="3304" spans="1:6" x14ac:dyDescent="0.2">
      <c r="A3304" s="53"/>
      <c r="B3304" s="53"/>
      <c r="C3304" s="53"/>
      <c r="F3304" s="49"/>
    </row>
    <row r="3305" spans="1:6" x14ac:dyDescent="0.2">
      <c r="A3305" s="53"/>
      <c r="B3305" s="53"/>
      <c r="C3305" s="53"/>
      <c r="F3305" s="49"/>
    </row>
    <row r="3306" spans="1:6" x14ac:dyDescent="0.2">
      <c r="A3306" s="53"/>
      <c r="B3306" s="53"/>
      <c r="C3306" s="53"/>
      <c r="F3306" s="50"/>
    </row>
    <row r="3307" spans="1:6" x14ac:dyDescent="0.2">
      <c r="A3307" s="53"/>
      <c r="B3307" s="53"/>
      <c r="C3307" s="53"/>
      <c r="F3307" s="49"/>
    </row>
    <row r="3308" spans="1:6" x14ac:dyDescent="0.2">
      <c r="A3308" s="53"/>
      <c r="B3308" s="53"/>
      <c r="C3308" s="53"/>
      <c r="F3308" s="49"/>
    </row>
    <row r="3309" spans="1:6" x14ac:dyDescent="0.2">
      <c r="A3309" s="53"/>
      <c r="B3309" s="53"/>
      <c r="C3309" s="53"/>
      <c r="F3309" s="49"/>
    </row>
    <row r="3310" spans="1:6" x14ac:dyDescent="0.2">
      <c r="A3310" s="53"/>
      <c r="B3310" s="53"/>
      <c r="C3310" s="53"/>
      <c r="F3310" s="49"/>
    </row>
    <row r="3311" spans="1:6" x14ac:dyDescent="0.2">
      <c r="A3311" s="53"/>
      <c r="B3311" s="53"/>
      <c r="C3311" s="53"/>
      <c r="F3311" s="49"/>
    </row>
  </sheetData>
  <sheetProtection algorithmName="SHA-512" hashValue="GaOGFbRMb92G7aPRDFD7W7RW0Yoaan+dFeuzN9aZgtME+w07HZMSxFHhHmQa5Pm7zZRlVBoypOI8oqYcQZNCKg==" saltValue="EL6AqUHRmdf5wHGdqm0wrQ==" spinCount="100000" sheet="1" objects="1" scenarios="1"/>
  <autoFilter ref="A1:F3283" xr:uid="{74847E66-FA72-4585-82FC-FD7FFF6AB068}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8"/>
  <sheetViews>
    <sheetView topLeftCell="A22" workbookViewId="0">
      <selection activeCell="B66" sqref="B66"/>
    </sheetView>
  </sheetViews>
  <sheetFormatPr baseColWidth="10" defaultColWidth="9" defaultRowHeight="14.25" x14ac:dyDescent="0.2"/>
  <cols>
    <col min="1" max="1" width="23.75" bestFit="1" customWidth="1"/>
  </cols>
  <sheetData>
    <row r="1" spans="1:1" x14ac:dyDescent="0.2">
      <c r="A1" t="s">
        <v>23</v>
      </c>
    </row>
    <row r="2" spans="1:1" x14ac:dyDescent="0.2">
      <c r="A2" t="s">
        <v>24</v>
      </c>
    </row>
    <row r="4" spans="1:1" x14ac:dyDescent="0.2">
      <c r="A4" t="s">
        <v>25</v>
      </c>
    </row>
    <row r="5" spans="1:1" x14ac:dyDescent="0.2">
      <c r="A5" t="s">
        <v>26</v>
      </c>
    </row>
    <row r="6" spans="1:1" x14ac:dyDescent="0.2">
      <c r="A6" t="s">
        <v>27</v>
      </c>
    </row>
    <row r="7" spans="1:1" x14ac:dyDescent="0.2">
      <c r="A7" t="s">
        <v>28</v>
      </c>
    </row>
    <row r="8" spans="1:1" x14ac:dyDescent="0.2">
      <c r="A8" t="s">
        <v>29</v>
      </c>
    </row>
    <row r="11" spans="1:1" x14ac:dyDescent="0.2">
      <c r="A11" t="s">
        <v>30</v>
      </c>
    </row>
    <row r="12" spans="1:1" x14ac:dyDescent="0.2">
      <c r="A12" t="s">
        <v>31</v>
      </c>
    </row>
    <row r="13" spans="1:1" x14ac:dyDescent="0.2">
      <c r="A13" t="s">
        <v>32</v>
      </c>
    </row>
    <row r="14" spans="1:1" x14ac:dyDescent="0.2">
      <c r="A14" t="s">
        <v>33</v>
      </c>
    </row>
    <row r="15" spans="1:1" x14ac:dyDescent="0.2">
      <c r="A15" t="s">
        <v>34</v>
      </c>
    </row>
    <row r="16" spans="1:1" x14ac:dyDescent="0.2">
      <c r="A16" t="s">
        <v>35</v>
      </c>
    </row>
    <row r="17" spans="1:1" x14ac:dyDescent="0.2">
      <c r="A17" t="s">
        <v>36</v>
      </c>
    </row>
    <row r="18" spans="1:1" x14ac:dyDescent="0.2">
      <c r="A18" t="s">
        <v>37</v>
      </c>
    </row>
    <row r="19" spans="1:1" x14ac:dyDescent="0.2">
      <c r="A19" t="s">
        <v>38</v>
      </c>
    </row>
    <row r="20" spans="1:1" x14ac:dyDescent="0.2">
      <c r="A20" t="s">
        <v>39</v>
      </c>
    </row>
    <row r="23" spans="1:1" x14ac:dyDescent="0.2">
      <c r="A23" s="3" t="s">
        <v>40</v>
      </c>
    </row>
    <row r="24" spans="1:1" x14ac:dyDescent="0.2">
      <c r="A24" s="3" t="s">
        <v>41</v>
      </c>
    </row>
    <row r="25" spans="1:1" x14ac:dyDescent="0.2">
      <c r="A25" s="3" t="s">
        <v>42</v>
      </c>
    </row>
    <row r="26" spans="1:1" x14ac:dyDescent="0.2">
      <c r="A26" s="3" t="s">
        <v>43</v>
      </c>
    </row>
    <row r="27" spans="1:1" x14ac:dyDescent="0.2">
      <c r="A27" s="3" t="s">
        <v>44</v>
      </c>
    </row>
    <row r="28" spans="1:1" x14ac:dyDescent="0.2">
      <c r="A28" s="3" t="s">
        <v>45</v>
      </c>
    </row>
    <row r="29" spans="1:1" x14ac:dyDescent="0.2">
      <c r="A29" s="3" t="s">
        <v>46</v>
      </c>
    </row>
    <row r="30" spans="1:1" x14ac:dyDescent="0.2">
      <c r="A30" s="3" t="s">
        <v>47</v>
      </c>
    </row>
    <row r="31" spans="1:1" x14ac:dyDescent="0.2">
      <c r="A31" s="3" t="s">
        <v>48</v>
      </c>
    </row>
    <row r="32" spans="1:1" x14ac:dyDescent="0.2">
      <c r="A32" s="3" t="s">
        <v>49</v>
      </c>
    </row>
    <row r="33" spans="1:4" x14ac:dyDescent="0.2">
      <c r="A33" s="3" t="s">
        <v>50</v>
      </c>
    </row>
    <row r="34" spans="1:4" x14ac:dyDescent="0.2">
      <c r="A34" s="3" t="s">
        <v>51</v>
      </c>
    </row>
    <row r="35" spans="1:4" x14ac:dyDescent="0.2">
      <c r="A35" s="3" t="s">
        <v>52</v>
      </c>
    </row>
    <row r="36" spans="1:4" x14ac:dyDescent="0.2">
      <c r="A36" s="3" t="s">
        <v>53</v>
      </c>
    </row>
    <row r="37" spans="1:4" x14ac:dyDescent="0.2">
      <c r="A37" s="3" t="s">
        <v>54</v>
      </c>
    </row>
    <row r="38" spans="1:4" x14ac:dyDescent="0.2">
      <c r="A38" s="3" t="s">
        <v>55</v>
      </c>
    </row>
    <row r="39" spans="1:4" x14ac:dyDescent="0.2">
      <c r="A39" t="s">
        <v>56</v>
      </c>
      <c r="D39" s="3"/>
    </row>
    <row r="40" spans="1:4" x14ac:dyDescent="0.2">
      <c r="A40" t="s">
        <v>57</v>
      </c>
      <c r="D40" s="3"/>
    </row>
    <row r="41" spans="1:4" x14ac:dyDescent="0.2">
      <c r="A41" t="s">
        <v>58</v>
      </c>
      <c r="D41" s="3"/>
    </row>
    <row r="42" spans="1:4" x14ac:dyDescent="0.2">
      <c r="A42" t="s">
        <v>59</v>
      </c>
      <c r="D42" s="3"/>
    </row>
    <row r="43" spans="1:4" x14ac:dyDescent="0.2">
      <c r="A43" t="s">
        <v>60</v>
      </c>
      <c r="D43" s="3"/>
    </row>
    <row r="44" spans="1:4" x14ac:dyDescent="0.2">
      <c r="A44" t="s">
        <v>61</v>
      </c>
      <c r="D44" s="3"/>
    </row>
    <row r="45" spans="1:4" x14ac:dyDescent="0.2">
      <c r="A45" t="s">
        <v>62</v>
      </c>
      <c r="D45" s="3"/>
    </row>
    <row r="46" spans="1:4" x14ac:dyDescent="0.2">
      <c r="A46" t="s">
        <v>63</v>
      </c>
      <c r="D46" s="3"/>
    </row>
    <row r="47" spans="1:4" x14ac:dyDescent="0.2">
      <c r="A47" t="s">
        <v>64</v>
      </c>
      <c r="D47" s="3"/>
    </row>
    <row r="48" spans="1:4" x14ac:dyDescent="0.2">
      <c r="A48" t="s">
        <v>65</v>
      </c>
      <c r="D48" s="3"/>
    </row>
    <row r="49" spans="1:4" x14ac:dyDescent="0.2">
      <c r="A49" t="s">
        <v>66</v>
      </c>
      <c r="D49" s="3"/>
    </row>
    <row r="50" spans="1:4" x14ac:dyDescent="0.2">
      <c r="A50" t="s">
        <v>67</v>
      </c>
      <c r="D50" s="3"/>
    </row>
    <row r="51" spans="1:4" x14ac:dyDescent="0.2">
      <c r="A51" t="s">
        <v>68</v>
      </c>
      <c r="D51" s="3"/>
    </row>
    <row r="52" spans="1:4" x14ac:dyDescent="0.2">
      <c r="A52" t="s">
        <v>69</v>
      </c>
      <c r="D52" s="3"/>
    </row>
    <row r="53" spans="1:4" x14ac:dyDescent="0.2">
      <c r="A53" t="s">
        <v>70</v>
      </c>
      <c r="D53" s="3"/>
    </row>
    <row r="54" spans="1:4" x14ac:dyDescent="0.2">
      <c r="A54" t="s">
        <v>71</v>
      </c>
      <c r="D54" s="3"/>
    </row>
    <row r="55" spans="1:4" x14ac:dyDescent="0.2">
      <c r="A55" t="s">
        <v>72</v>
      </c>
    </row>
    <row r="57" spans="1:4" x14ac:dyDescent="0.2">
      <c r="A57" t="s">
        <v>73</v>
      </c>
    </row>
    <row r="58" spans="1:4" x14ac:dyDescent="0.2">
      <c r="A58" t="s">
        <v>74</v>
      </c>
    </row>
    <row r="59" spans="1:4" x14ac:dyDescent="0.2">
      <c r="A59" t="s">
        <v>75</v>
      </c>
    </row>
    <row r="60" spans="1:4" x14ac:dyDescent="0.2">
      <c r="A60" t="s">
        <v>76</v>
      </c>
    </row>
    <row r="61" spans="1:4" x14ac:dyDescent="0.2">
      <c r="A61" t="s">
        <v>77</v>
      </c>
    </row>
    <row r="62" spans="1:4" x14ac:dyDescent="0.2">
      <c r="A62" t="s">
        <v>78</v>
      </c>
    </row>
    <row r="63" spans="1:4" x14ac:dyDescent="0.2">
      <c r="A63" t="s">
        <v>79</v>
      </c>
    </row>
    <row r="64" spans="1:4" x14ac:dyDescent="0.2">
      <c r="A64" t="s">
        <v>80</v>
      </c>
    </row>
    <row r="65" spans="1:1" x14ac:dyDescent="0.2">
      <c r="A65" t="s">
        <v>81</v>
      </c>
    </row>
    <row r="66" spans="1:1" x14ac:dyDescent="0.2">
      <c r="A66" t="s">
        <v>82</v>
      </c>
    </row>
    <row r="67" spans="1:1" x14ac:dyDescent="0.2">
      <c r="A67" t="s">
        <v>83</v>
      </c>
    </row>
    <row r="68" spans="1:1" x14ac:dyDescent="0.2">
      <c r="A68" t="s">
        <v>84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Tilbudsark</vt:lpstr>
      <vt:lpstr>Ark1</vt:lpstr>
      <vt:lpstr>rullelister</vt:lpstr>
    </vt:vector>
  </TitlesOfParts>
  <Manager/>
  <Company>Webasto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Povelsen, Tina</dc:creator>
  <cp:keywords/>
  <dc:description/>
  <cp:lastModifiedBy>Mayer, Per Ivar</cp:lastModifiedBy>
  <cp:revision/>
  <dcterms:created xsi:type="dcterms:W3CDTF">2019-03-21T08:39:06Z</dcterms:created>
  <dcterms:modified xsi:type="dcterms:W3CDTF">2024-01-03T08:07:56Z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ccab57-f2b5-4bd4-ab92-cdff6dbd32f2_Enabled">
    <vt:lpwstr>true</vt:lpwstr>
  </property>
  <property fmtid="{D5CDD505-2E9C-101B-9397-08002B2CF9AE}" pid="3" name="MSIP_Label_03ccab57-f2b5-4bd4-ab92-cdff6dbd32f2_SetDate">
    <vt:lpwstr>2021-12-31T14:16:59Z</vt:lpwstr>
  </property>
  <property fmtid="{D5CDD505-2E9C-101B-9397-08002B2CF9AE}" pid="4" name="MSIP_Label_03ccab57-f2b5-4bd4-ab92-cdff6dbd32f2_Method">
    <vt:lpwstr>Standard</vt:lpwstr>
  </property>
  <property fmtid="{D5CDD505-2E9C-101B-9397-08002B2CF9AE}" pid="5" name="MSIP_Label_03ccab57-f2b5-4bd4-ab92-cdff6dbd32f2_Name">
    <vt:lpwstr>Internal</vt:lpwstr>
  </property>
  <property fmtid="{D5CDD505-2E9C-101B-9397-08002B2CF9AE}" pid="6" name="MSIP_Label_03ccab57-f2b5-4bd4-ab92-cdff6dbd32f2_SiteId">
    <vt:lpwstr>8ef752bc-46e6-461f-9327-b7be5ad1d28d</vt:lpwstr>
  </property>
  <property fmtid="{D5CDD505-2E9C-101B-9397-08002B2CF9AE}" pid="7" name="MSIP_Label_03ccab57-f2b5-4bd4-ab92-cdff6dbd32f2_ActionId">
    <vt:lpwstr>3b681754-901f-4eed-8055-632f952c1400</vt:lpwstr>
  </property>
  <property fmtid="{D5CDD505-2E9C-101B-9397-08002B2CF9AE}" pid="8" name="MSIP_Label_03ccab57-f2b5-4bd4-ab92-cdff6dbd32f2_ContentBits">
    <vt:lpwstr>0</vt:lpwstr>
  </property>
</Properties>
</file>